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80C90835-0A8F-40AA-ABC5-20EAABA97FE3}" xr6:coauthVersionLast="47" xr6:coauthVersionMax="47" xr10:uidLastSave="{00000000-0000-0000-0000-000000000000}"/>
  <bookViews>
    <workbookView xWindow="5184" yWindow="456" windowWidth="17460" windowHeight="1155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J6" i="1"/>
  <c r="J4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E18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<sst xmlns="http://schemas.openxmlformats.org/spreadsheetml/2006/main" count="587" uniqueCount="322">
  <si>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</si>
  <si>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</si>
  <si>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</si>
  <si>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</si>
  <si>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</si>
  <si>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</si>
  <si>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</si>
  <si>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</si>
  <si>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</si>
  <si>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</si>
  <si>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</si>
  <si>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</si>
  <si>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</si>
  <si>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</si>
  <si>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</si>
  <si>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</si>
  <si>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</si>
  <si>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</si>
  <si>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</si>
  <si>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</si>
  <si>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</si>
  <si>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</si>
  <si>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</si>
  <si>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</si>
  <si>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</si>
  <si>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</si>
  <si>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</si>
  <si>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</si>
  <si>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</si>
  <si>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</si>
  <si>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</si>
  <si>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</si>
  <si>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</si>
  <si>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</si>
  <si>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</si>
  <si>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</si>
  <si>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</si>
  <si>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</si>
  <si>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</si>
  <si>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</si>
  <si>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</si>
  <si>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</si>
  <si>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</si>
  <si>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</si>
  <si>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</si>
  <si>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</si>
  <si>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</si>
  <si>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</si>
  <si>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</si>
  <si>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</si>
  <si>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</si>
  <si>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</si>
  <si>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</si>
  <si>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</si>
  <si>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</si>
  <si>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</si>
  <si>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</si>
  <si>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</si>
  <si>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</si>
  <si>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</si>
  <si>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</si>
  <si>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</si>
  <si>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</si>
  <si>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</si>
  <si>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</si>
  <si>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</si>
  <si>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</si>
  <si>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</si>
  <si>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</si>
  <si>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</si>
  <si>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</si>
  <si>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</si>
  <si>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</si>
  <si>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</si>
  <si>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</si>
  <si>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</si>
  <si>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</si>
  <si>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</si>
  <si>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</si>
  <si>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</si>
  <si>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</si>
  <si>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</si>
  <si>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</si>
  <si>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</si>
  <si>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</si>
  <si>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</si>
  <si>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</si>
  <si>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</si>
  <si>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</si>
  <si>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</si>
  <si>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</si>
  <si>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</si>
  <si>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</si>
  <si>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</si>
  <si>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</si>
  <si>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</si>
  <si>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</si>
  <si>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</si>
  <si>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</si>
  <si>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</si>
  <si>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</si>
  <si>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</si>
  <si>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</si>
  <si>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</si>
  <si>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</si>
  <si>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</si>
  <si>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</si>
  <si>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</si>
  <si>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</si>
  <si>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</si>
  <si>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</si>
  <si>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</si>
  <si>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</si>
  <si>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</si>
  <si>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</si>
  <si>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</si>
  <si>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</si>
  <si>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</si>
  <si>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</si>
  <si>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</si>
  <si>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</si>
  <si>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</si>
  <si>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</si>
  <si>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</si>
  <si>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</si>
  <si>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</si>
  <si>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</si>
  <si>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</si>
  <si>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</si>
  <si>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</si>
  <si>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</si>
  <si>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</si>
  <si>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</si>
  <si>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</si>
  <si>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</si>
  <si>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</si>
  <si>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</si>
  <si>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</si>
  <si>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</si>
  <si>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</si>
  <si>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</si>
  <si>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</si>
  <si>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</si>
  <si>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</si>
  <si>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</si>
  <si>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</si>
  <si>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</si>
  <si>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</si>
  <si>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</si>
  <si>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</si>
  <si>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</si>
  <si>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</si>
  <si>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</si>
  <si>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</si>
  <si>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</si>
  <si>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</si>
  <si>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</si>
  <si>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</si>
  <si>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</si>
  <si>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</si>
  <si>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</si>
  <si>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</si>
  <si>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</si>
  <si>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</si>
  <si>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</si>
  <si>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</si>
  <si>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</si>
  <si>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</si>
  <si>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</si>
  <si>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</si>
  <si>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</si>
  <si>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</si>
  <si>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</si>
  <si>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</si>
  <si>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</si>
  <si>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</si>
  <si>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</si>
  <si>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</si>
  <si>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</si>
  <si>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</si>
  <si>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</si>
  <si>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</si>
  <si>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</si>
  <si>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</si>
  <si>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</si>
  <si>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</si>
  <si>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</si>
  <si>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</si>
  <si>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</si>
  <si>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</si>
  <si>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</si>
  <si>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</si>
  <si>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</si>
  <si>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</si>
  <si>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</si>
  <si>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</si>
  <si>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</si>
  <si>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</si>
  <si>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</si>
  <si>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</si>
  <si>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</si>
  <si>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</si>
  <si>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</si>
  <si>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</si>
  <si>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</si>
  <si>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</si>
  <si>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</si>
  <si>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※令和2年４月20日～変更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</si>
  <si>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</si>
  <si>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</si>
  <si>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</si>
  <si>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</si>
  <si>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</si>
  <si>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</si>
  <si>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</si>
  <si>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</si>
  <si>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</si>
  <si>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</si>
  <si>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</si>
  <si>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</si>
  <si>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</si>
  <si>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</si>
  <si>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</si>
  <si>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</si>
  <si>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</si>
  <si>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</si>
  <si>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</si>
  <si>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</si>
  <si>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※令和3年10月14日～変更</t>
    <rPh sb="1" eb="3">
      <t>レイワ</t>
    </rPh>
    <rPh sb="4" eb="5">
      <t>ネン</t>
    </rPh>
    <rPh sb="7" eb="8">
      <t>ツキ</t>
    </rPh>
    <rPh sb="10" eb="11">
      <t>ニチ</t>
    </rPh>
    <rPh sb="12" eb="14">
      <t>ヘンコウ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</si>
  <si>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</si>
  <si>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</si>
  <si>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</si>
  <si>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</si>
  <si>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</si>
  <si>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</si>
  <si>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</si>
  <si>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</si>
  <si>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</si>
  <si>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</si>
  <si>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</si>
  <si>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</si>
  <si>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</si>
  <si>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</si>
  <si>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</si>
  <si>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</si>
  <si>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</si>
  <si>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</si>
  <si>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</si>
  <si>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</si>
  <si>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</si>
  <si>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</si>
  <si>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</si>
  <si>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※令和4年6月20日～変更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</si>
  <si>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</si>
  <si>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</si>
  <si>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</si>
  <si>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</si>
  <si>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</si>
  <si>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</si>
  <si>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※令和5年4月3日～変更</t>
    <rPh sb="1" eb="3">
      <t>レイワ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</si>
  <si>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</si>
  <si>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</si>
  <si>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</si>
  <si>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</si>
  <si>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</si>
  <si>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</si>
  <si>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</si>
  <si>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</si>
  <si>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</si>
  <si>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</si>
  <si>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</si>
  <si>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</si>
  <si>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</si>
  <si>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</si>
  <si>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</si>
  <si>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</si>
  <si>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</si>
  <si>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</si>
  <si>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</si>
  <si>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</si>
  <si>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</si>
  <si>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</si>
  <si>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</si>
  <si>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</si>
  <si>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</si>
  <si>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</si>
  <si>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</si>
  <si>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</si>
  <si>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</si>
  <si>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</si>
  <si>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</si>
  <si>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</si>
  <si>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</si>
  <si>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</si>
  <si>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</si>
  <si>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</si>
  <si>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※令和7年2月10日～変更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</si>
  <si>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</si>
  <si>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</si>
  <si>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</si>
  <si>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</si>
  <si>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</si>
  <si>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</si>
  <si>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</si>
  <si>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</si>
  <si>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</si>
  <si>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</si>
  <si>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</si>
  <si>
    <t>※令和7年5月9日～変更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</si>
  <si>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※令和7年5月12日～変更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</si>
  <si>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※令和7年5月9日～変更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</si>
  <si>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※令和7年5月9日～変更</t>
    <phoneticPr fontId="2"/>
  </si>
  <si>
    <t>※令和7年5月13日～変更</t>
    <rPh sb="1" eb="3">
      <t>レイワ</t>
    </rPh>
    <rPh sb="4" eb="5">
      <t>ネン</t>
    </rPh>
    <rPh sb="6" eb="7">
      <t>ガツ</t>
    </rPh>
    <phoneticPr fontId="2"/>
  </si>
  <si>
    <t>※令和7年5月21日～変更</t>
    <rPh sb="1" eb="3">
      <t>レイワ</t>
    </rPh>
    <phoneticPr fontId="2"/>
  </si>
  <si>
    <t>※令和7年6月26日～変更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</si>
  <si>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※令和7年７月10日～変更</t>
    <rPh sb="1" eb="3">
      <t>レイワ</t>
    </rPh>
    <phoneticPr fontId="2"/>
  </si>
  <si>
    <t>※令和7年７月10日～変更</t>
    <phoneticPr fontId="2"/>
  </si>
  <si>
    <t>※令和7年8月6日～変更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</si>
  <si>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※令和7年8月14日～変更</t>
    <phoneticPr fontId="2"/>
  </si>
  <si>
    <t>※令和6年8月25日～変更</t>
    <rPh sb="1" eb="3">
      <t>レイワ</t>
    </rPh>
    <rPh sb="4" eb="5">
      <t>ネン</t>
    </rPh>
    <phoneticPr fontId="2"/>
  </si>
  <si>
    <t>※令和6年8月25日～変更</t>
    <rPh sb="1" eb="3">
      <t>レイワ</t>
    </rPh>
    <phoneticPr fontId="2"/>
  </si>
  <si>
    <t>※令和7年9月5日～変更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</si>
</sst>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2" borderId="1" xfId="0" applyFont="1" applyFill="1" applyBorder="1" applyAlignment="1">
      <alignment shrinkToFit="1"/>
    </xf>
    <xf numFmtId="0" fontId="0" fillId="3" borderId="5" xfId="0" applyFont="1" applyFill="1" applyBorder="1" applyAlignment="1">
      <alignment horizontal="center" shrinkToFit="1"/>
    </xf>
    <xf numFmtId="49" fontId="0" fillId="3" borderId="6" xfId="0" applyNumberFormat="1" applyFont="1" applyFill="1" applyBorder="1" applyAlignment="1">
      <alignment horizontal="center" shrinkToFit="1"/>
    </xf>
    <xf numFmtId="0" fontId="0" fillId="3" borderId="6" xfId="0" applyFont="1" applyFill="1" applyBorder="1" applyAlignment="1">
      <alignment shrinkToFit="1"/>
    </xf>
    <xf numFmtId="0" fontId="0" fillId="2" borderId="8" xfId="0" applyFont="1" applyFill="1" applyBorder="1" applyAlignment="1">
      <alignment horizontal="center" shrinkToFit="1"/>
    </xf>
    <xf numFmtId="49" fontId="0" fillId="2" borderId="1" xfId="0" applyNumberFormat="1" applyFont="1" applyFill="1" applyBorder="1" applyAlignment="1">
      <alignment horizontal="center" shrinkToFit="1"/>
    </xf>
    <xf numFmtId="0" fontId="3" fillId="3" borderId="6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horizontal="center" shrinkToFit="1"/>
    </xf>
    <xf numFmtId="0" fontId="0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shrinkToFit="1"/>
    </xf>
    <xf numFmtId="0" fontId="0" fillId="2" borderId="15" xfId="0" applyFont="1" applyFill="1" applyBorder="1" applyAlignment="1">
      <alignment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shrinkToFit="1"/>
    </xf>
    <xf numFmtId="0" fontId="0" fillId="3" borderId="1" xfId="0" applyFill="1" applyBorder="1" applyAlignment="1">
      <alignment vertical="center" shrinkToFit="1"/>
    </xf>
    <xf numFmtId="0" fontId="0" fillId="3" borderId="10" xfId="0" applyFont="1" applyFill="1" applyBorder="1" applyAlignment="1">
      <alignment horizontal="center" shrinkToFit="1"/>
    </xf>
    <xf numFmtId="49" fontId="0" fillId="3" borderId="11" xfId="0" applyNumberFormat="1" applyFont="1" applyFill="1" applyBorder="1" applyAlignment="1">
      <alignment horizontal="center" shrinkToFit="1"/>
    </xf>
    <xf numFmtId="0" fontId="0" fillId="3" borderId="11" xfId="0" applyFont="1" applyFill="1" applyBorder="1" applyAlignment="1">
      <alignment shrinkToFit="1"/>
    </xf>
    <xf numFmtId="0" fontId="0" fillId="3" borderId="11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Normal="100" zoomScaleSheetLayoutView="110" workbookViewId="0">
      <pane ySplit="1" topLeftCell="A23" activePane="bottomLeft" state="frozen"/>
      <selection pane="bottomLeft" activeCell="D38" sqref="D38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88" t="s">
        <v>202</v>
      </c>
      <c r="E2" s="89"/>
      <c r="F2" s="21" t="s">
        <v>180</v>
      </c>
      <c r="G2" s="22" t="s">
        <v>156</v>
      </c>
      <c r="I2" s="105">
        <v>45905</v>
      </c>
      <c r="J2" s="106"/>
      <c r="L2" s="65" t="s">
        <v>157</v>
      </c>
      <c r="M2" s="10">
        <v>23</v>
      </c>
      <c r="N2" s="96" t="s">
        <v>301</v>
      </c>
      <c r="O2" s="97"/>
      <c r="P2" s="97"/>
    </row>
    <row r="3" spans="1:16" ht="13.8" thickBot="1" x14ac:dyDescent="0.25">
      <c r="A3" s="30" t="s">
        <v>22</v>
      </c>
      <c r="B3" s="28" t="s">
        <v>2</v>
      </c>
      <c r="C3" s="9">
        <v>7</v>
      </c>
      <c r="D3" s="86" t="s">
        <v>203</v>
      </c>
      <c r="E3" s="87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268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30" t="s">
        <v>22</v>
      </c>
      <c r="B4" s="28" t="s">
        <v>3</v>
      </c>
      <c r="C4" s="9">
        <v>9</v>
      </c>
      <c r="D4" s="33"/>
      <c r="E4" s="33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30" t="s">
        <v>22</v>
      </c>
      <c r="B5" s="28" t="s">
        <v>4</v>
      </c>
      <c r="C5" s="9">
        <v>20</v>
      </c>
      <c r="D5" s="86" t="s">
        <v>302</v>
      </c>
      <c r="E5" s="87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1882</v>
      </c>
      <c r="L5" s="65" t="s">
        <v>160</v>
      </c>
      <c r="M5" s="10">
        <v>6</v>
      </c>
    </row>
    <row r="6" spans="1:16" ht="13.8" thickBot="1" x14ac:dyDescent="0.25">
      <c r="A6" s="30" t="s">
        <v>22</v>
      </c>
      <c r="B6" s="28" t="s">
        <v>5</v>
      </c>
      <c r="C6" s="9">
        <v>26</v>
      </c>
      <c r="D6" s="86" t="s">
        <v>207</v>
      </c>
      <c r="E6" s="87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96" t="s">
        <v>209</v>
      </c>
      <c r="O6" s="97"/>
      <c r="P6" s="97"/>
    </row>
    <row r="7" spans="1:16" ht="13.8" thickBot="1" x14ac:dyDescent="0.25">
      <c r="A7" s="30" t="s">
        <v>22</v>
      </c>
      <c r="B7" s="28" t="s">
        <v>6</v>
      </c>
      <c r="C7" s="9">
        <v>20</v>
      </c>
      <c r="D7" s="33"/>
      <c r="E7" s="33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1918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229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96" t="s">
        <v>272</v>
      </c>
      <c r="O8" s="97"/>
      <c r="P8" s="97"/>
    </row>
    <row r="9" spans="1:16" x14ac:dyDescent="0.2">
      <c r="A9" s="30" t="s">
        <v>22</v>
      </c>
      <c r="B9" s="28" t="s">
        <v>230</v>
      </c>
      <c r="C9" s="9">
        <v>10</v>
      </c>
      <c r="D9" s="86" t="s">
        <v>223</v>
      </c>
      <c r="E9" s="87"/>
      <c r="F9" s="17" t="str">
        <f t="shared" si="0"/>
        <v>総務課</v>
      </c>
      <c r="G9" s="18" t="str">
        <f t="shared" si="1"/>
        <v>今月号の広報おくたまを</v>
      </c>
      <c r="I9" s="2" t="s">
        <v>289</v>
      </c>
      <c r="L9" s="65" t="s">
        <v>164</v>
      </c>
      <c r="M9" s="10">
        <v>24</v>
      </c>
      <c r="N9" s="96" t="s">
        <v>283</v>
      </c>
      <c r="O9" s="97"/>
      <c r="P9" s="97"/>
    </row>
    <row r="10" spans="1:16" x14ac:dyDescent="0.2">
      <c r="A10" s="30" t="s">
        <v>22</v>
      </c>
      <c r="B10" s="28" t="s">
        <v>231</v>
      </c>
      <c r="C10" s="9">
        <v>9</v>
      </c>
      <c r="D10" s="86" t="s">
        <v>252</v>
      </c>
      <c r="E10" s="87"/>
      <c r="F10" s="17" t="str">
        <f t="shared" si="0"/>
        <v>総務課</v>
      </c>
      <c r="G10" s="18" t="str">
        <f t="shared" si="1"/>
        <v>今月号の広報おくたまを</v>
      </c>
      <c r="I10" s="2" t="s">
        <v>290</v>
      </c>
      <c r="L10" s="5" t="s">
        <v>165</v>
      </c>
      <c r="M10" s="3">
        <v>11</v>
      </c>
      <c r="N10" s="96" t="s">
        <v>291</v>
      </c>
      <c r="O10" s="97"/>
      <c r="P10" s="97"/>
    </row>
    <row r="11" spans="1:16" x14ac:dyDescent="0.2">
      <c r="A11" s="30" t="s">
        <v>22</v>
      </c>
      <c r="B11" s="28" t="s">
        <v>7</v>
      </c>
      <c r="C11" s="9">
        <v>5</v>
      </c>
      <c r="D11" s="86" t="s">
        <v>301</v>
      </c>
      <c r="E11" s="93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86" t="s">
        <v>189</v>
      </c>
      <c r="E12" s="93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86" t="s">
        <v>218</v>
      </c>
      <c r="E13" s="87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86" t="s">
        <v>301</v>
      </c>
      <c r="E14" s="93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86" t="s">
        <v>301</v>
      </c>
      <c r="E15" s="93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86" t="s">
        <v>301</v>
      </c>
      <c r="E16" s="93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86" t="s">
        <v>280</v>
      </c>
      <c r="E17" s="93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172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220</v>
      </c>
    </row>
    <row r="19" spans="1:15" x14ac:dyDescent="0.2">
      <c r="A19" s="47" t="s">
        <v>23</v>
      </c>
      <c r="B19" s="48" t="s">
        <v>15</v>
      </c>
      <c r="C19" s="43">
        <v>35</v>
      </c>
      <c r="D19" s="86" t="s">
        <v>254</v>
      </c>
      <c r="E19" s="93"/>
      <c r="F19" s="15" t="str">
        <f t="shared" si="0"/>
        <v>総務課</v>
      </c>
      <c r="G19" s="16" t="str">
        <f t="shared" si="1"/>
        <v>今月号の広報おくたまを</v>
      </c>
      <c r="L19" s="1" t="s">
        <v>212</v>
      </c>
      <c r="M19" s="10">
        <v>10</v>
      </c>
      <c r="N19" s="98" t="s">
        <v>243</v>
      </c>
      <c r="O19" s="99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213</v>
      </c>
      <c r="M20" s="10">
        <v>10</v>
      </c>
      <c r="N20" s="100" t="s">
        <v>288</v>
      </c>
      <c r="O20" s="101"/>
    </row>
    <row r="21" spans="1:15" x14ac:dyDescent="0.2">
      <c r="A21" s="30" t="s">
        <v>23</v>
      </c>
      <c r="B21" s="28" t="s">
        <v>17</v>
      </c>
      <c r="C21" s="9">
        <v>20</v>
      </c>
      <c r="D21" s="86" t="s">
        <v>254</v>
      </c>
      <c r="E21" s="93"/>
      <c r="F21" s="17" t="str">
        <f t="shared" si="0"/>
        <v>総務課</v>
      </c>
      <c r="G21" s="18" t="str">
        <f t="shared" si="1"/>
        <v>今月号の広報おくたまを</v>
      </c>
      <c r="L21" s="1" t="s">
        <v>211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86" t="s">
        <v>194</v>
      </c>
      <c r="E24" s="93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257</v>
      </c>
      <c r="B27" s="48" t="s">
        <v>25</v>
      </c>
      <c r="C27" s="43">
        <v>12</v>
      </c>
      <c r="D27" s="88" t="s">
        <v>286</v>
      </c>
      <c r="E27" s="89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257</v>
      </c>
      <c r="B28" s="28" t="s">
        <v>24</v>
      </c>
      <c r="C28" s="9">
        <v>14</v>
      </c>
      <c r="D28" s="86" t="s">
        <v>287</v>
      </c>
      <c r="E28" s="93"/>
      <c r="F28" s="17" t="str">
        <f t="shared" si="0"/>
        <v>総務課</v>
      </c>
      <c r="G28" s="18" t="str">
        <f t="shared" si="1"/>
        <v>今月号の広報おくたまを</v>
      </c>
      <c r="L28" s="13" t="s">
        <v>214</v>
      </c>
      <c r="M28" s="29">
        <v>11</v>
      </c>
    </row>
    <row r="29" spans="1:15" x14ac:dyDescent="0.2">
      <c r="A29" s="62" t="s">
        <v>257</v>
      </c>
      <c r="B29" s="28" t="s">
        <v>26</v>
      </c>
      <c r="C29" s="9">
        <v>12</v>
      </c>
      <c r="D29" s="86" t="s">
        <v>287</v>
      </c>
      <c r="E29" s="93"/>
      <c r="F29" s="17" t="str">
        <f t="shared" si="0"/>
        <v>総務課</v>
      </c>
      <c r="G29" s="18" t="str">
        <f t="shared" si="1"/>
        <v>今月号の広報おくたまを</v>
      </c>
      <c r="L29" s="13" t="s">
        <v>215</v>
      </c>
      <c r="M29" s="29">
        <v>0</v>
      </c>
    </row>
    <row r="30" spans="1:15" x14ac:dyDescent="0.2">
      <c r="A30" s="62" t="s">
        <v>257</v>
      </c>
      <c r="B30" s="28" t="s">
        <v>27</v>
      </c>
      <c r="C30" s="9">
        <v>8</v>
      </c>
      <c r="D30" s="86" t="s">
        <v>287</v>
      </c>
      <c r="E30" s="93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257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88" t="s">
        <v>263</v>
      </c>
      <c r="E32" s="89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104" t="s">
        <v>187</v>
      </c>
      <c r="E33" s="104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30" t="s">
        <v>28</v>
      </c>
      <c r="B34" s="28" t="s">
        <v>26</v>
      </c>
      <c r="C34" s="9">
        <v>12</v>
      </c>
      <c r="D34" s="104" t="s">
        <v>313</v>
      </c>
      <c r="E34" s="104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104" t="s">
        <v>221</v>
      </c>
      <c r="E35" s="104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30" t="s">
        <v>28</v>
      </c>
      <c r="B36" s="28" t="s">
        <v>29</v>
      </c>
      <c r="C36" s="9">
        <v>9</v>
      </c>
      <c r="D36" s="104" t="s">
        <v>313</v>
      </c>
      <c r="E36" s="104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80" t="s">
        <v>28</v>
      </c>
      <c r="B37" s="119" t="s">
        <v>30</v>
      </c>
      <c r="C37" s="120">
        <v>8</v>
      </c>
      <c r="D37" s="121" t="s">
        <v>321</v>
      </c>
      <c r="E37" s="122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71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53</v>
      </c>
      <c r="D39" s="86" t="s">
        <v>309</v>
      </c>
      <c r="E39" s="87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198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86" t="s">
        <v>224</v>
      </c>
      <c r="E41" s="87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86" t="s">
        <v>264</v>
      </c>
      <c r="E42" s="87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86" t="s">
        <v>297</v>
      </c>
      <c r="E43" s="87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86" t="s">
        <v>303</v>
      </c>
      <c r="E44" s="87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350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298</v>
      </c>
    </row>
    <row r="46" spans="1:9" x14ac:dyDescent="0.2">
      <c r="A46" s="30" t="s">
        <v>265</v>
      </c>
      <c r="B46" s="28" t="s">
        <v>40</v>
      </c>
      <c r="C46" s="9">
        <v>20</v>
      </c>
      <c r="D46" s="86" t="s">
        <v>260</v>
      </c>
      <c r="E46" s="87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266</v>
      </c>
      <c r="B47" s="53" t="s">
        <v>32</v>
      </c>
      <c r="C47" s="54">
        <v>17</v>
      </c>
      <c r="D47" s="102" t="s">
        <v>299</v>
      </c>
      <c r="E47" s="103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266</v>
      </c>
      <c r="B48" s="28" t="s">
        <v>38</v>
      </c>
      <c r="C48" s="9">
        <v>25</v>
      </c>
      <c r="D48" s="86" t="s">
        <v>312</v>
      </c>
      <c r="E48" s="87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266</v>
      </c>
      <c r="B49" s="28" t="s">
        <v>33</v>
      </c>
      <c r="C49" s="9">
        <v>31</v>
      </c>
      <c r="D49" s="86" t="s">
        <v>312</v>
      </c>
      <c r="E49" s="87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62" t="s">
        <v>266</v>
      </c>
      <c r="B50" s="28" t="s">
        <v>34</v>
      </c>
      <c r="C50" s="9">
        <v>29</v>
      </c>
      <c r="D50" s="102" t="s">
        <v>299</v>
      </c>
      <c r="E50" s="103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266</v>
      </c>
      <c r="B51" s="28" t="s">
        <v>39</v>
      </c>
      <c r="C51" s="9">
        <v>17</v>
      </c>
      <c r="D51" s="104" t="s">
        <v>250</v>
      </c>
      <c r="E51" s="104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266</v>
      </c>
      <c r="B52" s="28" t="s">
        <v>41</v>
      </c>
      <c r="C52" s="9">
        <v>43</v>
      </c>
      <c r="D52" s="86" t="s">
        <v>312</v>
      </c>
      <c r="E52" s="87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266</v>
      </c>
      <c r="B53" s="49" t="s">
        <v>14</v>
      </c>
      <c r="C53" s="50">
        <v>3</v>
      </c>
      <c r="D53" s="34">
        <f>SUBTOTAL(9,C46:C53)</f>
        <v>185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86" t="s">
        <v>210</v>
      </c>
      <c r="E54" s="87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86" t="s">
        <v>276</v>
      </c>
      <c r="E55" s="87"/>
      <c r="F55" s="17" t="e">
        <f>IF(F54&lt;&gt;"",$F$2,"")</f>
        <v>#REF!</v>
      </c>
      <c r="G55" s="67" t="s">
        <v>271</v>
      </c>
    </row>
    <row r="56" spans="1:7" x14ac:dyDescent="0.2">
      <c r="A56" s="30" t="s">
        <v>42</v>
      </c>
      <c r="B56" s="28" t="s">
        <v>35</v>
      </c>
      <c r="C56" s="9">
        <v>8</v>
      </c>
      <c r="D56" s="86" t="s">
        <v>270</v>
      </c>
      <c r="E56" s="87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10</v>
      </c>
      <c r="D57" s="86" t="s">
        <v>308</v>
      </c>
      <c r="E57" s="87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46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232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232</v>
      </c>
      <c r="B60" s="28" t="s">
        <v>51</v>
      </c>
      <c r="C60" s="9">
        <v>11</v>
      </c>
      <c r="D60" s="86" t="s">
        <v>284</v>
      </c>
      <c r="E60" s="87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232</v>
      </c>
      <c r="B61" s="28" t="s">
        <v>178</v>
      </c>
      <c r="C61" s="9">
        <v>11</v>
      </c>
      <c r="D61" s="86" t="s">
        <v>284</v>
      </c>
      <c r="E61" s="87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232</v>
      </c>
      <c r="B62" s="28" t="s">
        <v>179</v>
      </c>
      <c r="C62" s="9">
        <v>8</v>
      </c>
      <c r="D62" s="86" t="s">
        <v>281</v>
      </c>
      <c r="E62" s="87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30" t="s">
        <v>233</v>
      </c>
      <c r="B63" s="28" t="s">
        <v>52</v>
      </c>
      <c r="C63" s="9">
        <v>7</v>
      </c>
      <c r="D63" s="86" t="s">
        <v>284</v>
      </c>
      <c r="E63" s="87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30" t="s">
        <v>233</v>
      </c>
      <c r="B64" s="28" t="s">
        <v>200</v>
      </c>
      <c r="C64" s="9">
        <v>7</v>
      </c>
      <c r="D64" s="86" t="s">
        <v>296</v>
      </c>
      <c r="E64" s="87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233</v>
      </c>
      <c r="B65" s="28" t="s">
        <v>201</v>
      </c>
      <c r="C65" s="9">
        <v>6</v>
      </c>
      <c r="D65" s="86" t="s">
        <v>255</v>
      </c>
      <c r="E65" s="87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234</v>
      </c>
      <c r="B66" s="28" t="s">
        <v>53</v>
      </c>
      <c r="C66" s="9">
        <v>4</v>
      </c>
      <c r="D66" s="86" t="s">
        <v>246</v>
      </c>
      <c r="E66" s="87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234</v>
      </c>
      <c r="B67" s="28" t="s">
        <v>54</v>
      </c>
      <c r="C67" s="9">
        <v>5</v>
      </c>
      <c r="D67" s="86" t="s">
        <v>246</v>
      </c>
      <c r="E67" s="87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234</v>
      </c>
      <c r="B68" s="28" t="s">
        <v>55</v>
      </c>
      <c r="C68" s="9">
        <v>4</v>
      </c>
      <c r="D68" s="86" t="s">
        <v>246</v>
      </c>
      <c r="E68" s="87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234</v>
      </c>
      <c r="B69" s="28" t="s">
        <v>56</v>
      </c>
      <c r="C69" s="9">
        <v>4</v>
      </c>
      <c r="D69" s="86" t="s">
        <v>285</v>
      </c>
      <c r="E69" s="87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234</v>
      </c>
      <c r="B70" s="28" t="s">
        <v>154</v>
      </c>
      <c r="C70" s="9">
        <v>3</v>
      </c>
      <c r="D70" s="86" t="s">
        <v>246</v>
      </c>
      <c r="E70" s="87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235</v>
      </c>
      <c r="B71" s="28" t="s">
        <v>57</v>
      </c>
      <c r="C71" s="9">
        <v>6</v>
      </c>
      <c r="D71" s="86" t="s">
        <v>284</v>
      </c>
      <c r="E71" s="87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235</v>
      </c>
      <c r="B72" s="28" t="s">
        <v>58</v>
      </c>
      <c r="C72" s="9">
        <v>6</v>
      </c>
      <c r="D72" s="86" t="s">
        <v>204</v>
      </c>
      <c r="E72" s="87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235</v>
      </c>
      <c r="B73" s="28" t="s">
        <v>59</v>
      </c>
      <c r="C73" s="9">
        <v>6</v>
      </c>
      <c r="D73" s="92"/>
      <c r="E73" s="93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235</v>
      </c>
      <c r="B74" s="28" t="s">
        <v>60</v>
      </c>
      <c r="C74" s="9">
        <v>3</v>
      </c>
      <c r="D74" s="86" t="s">
        <v>284</v>
      </c>
      <c r="E74" s="87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235</v>
      </c>
      <c r="B75" s="28" t="s">
        <v>61</v>
      </c>
      <c r="C75" s="9">
        <v>6</v>
      </c>
      <c r="D75" s="86" t="s">
        <v>269</v>
      </c>
      <c r="E75" s="87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236</v>
      </c>
      <c r="B76" s="28" t="s">
        <v>62</v>
      </c>
      <c r="C76" s="9">
        <v>11</v>
      </c>
      <c r="D76" s="86" t="s">
        <v>284</v>
      </c>
      <c r="E76" s="87"/>
      <c r="F76" s="17" t="e">
        <f t="shared" si="2"/>
        <v>#REF!</v>
      </c>
      <c r="G76" s="18" t="e">
        <f t="shared" si="3"/>
        <v>#REF!</v>
      </c>
    </row>
    <row r="77" spans="1:7" x14ac:dyDescent="0.2">
      <c r="A77" s="30" t="s">
        <v>236</v>
      </c>
      <c r="B77" s="28" t="s">
        <v>63</v>
      </c>
      <c r="C77" s="9">
        <v>9</v>
      </c>
      <c r="D77" s="86" t="s">
        <v>246</v>
      </c>
      <c r="E77" s="87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236</v>
      </c>
      <c r="B78" s="28" t="s">
        <v>64</v>
      </c>
      <c r="C78" s="9">
        <v>11</v>
      </c>
      <c r="D78" s="86" t="s">
        <v>278</v>
      </c>
      <c r="E78" s="87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237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30" t="s">
        <v>237</v>
      </c>
      <c r="B80" s="28" t="s">
        <v>66</v>
      </c>
      <c r="C80" s="9">
        <v>8</v>
      </c>
      <c r="D80" s="86" t="s">
        <v>228</v>
      </c>
      <c r="E80" s="87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237</v>
      </c>
      <c r="B81" s="28" t="s">
        <v>247</v>
      </c>
      <c r="C81" s="9">
        <v>4</v>
      </c>
      <c r="D81" s="86" t="s">
        <v>246</v>
      </c>
      <c r="E81" s="87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251</v>
      </c>
      <c r="B82" s="49" t="s">
        <v>14</v>
      </c>
      <c r="C82" s="50">
        <v>2</v>
      </c>
      <c r="D82" s="34">
        <f>SUBTOTAL(9,C59:C82)</f>
        <v>151</v>
      </c>
      <c r="E82" s="34">
        <f>COUNTA(B59:B81)</f>
        <v>23</v>
      </c>
      <c r="F82" s="70" t="s">
        <v>248</v>
      </c>
      <c r="G82" s="19" t="e">
        <f>IF(G62&lt;&gt;"",$G$2,"")</f>
        <v>#REF!</v>
      </c>
    </row>
    <row r="83" spans="1:7" ht="13.8" thickBot="1" x14ac:dyDescent="0.25">
      <c r="A83" s="47" t="s">
        <v>68</v>
      </c>
      <c r="B83" s="48" t="s">
        <v>69</v>
      </c>
      <c r="C83" s="43">
        <v>9</v>
      </c>
      <c r="D83" s="86" t="s">
        <v>304</v>
      </c>
      <c r="E83" s="87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80" t="s">
        <v>68</v>
      </c>
      <c r="B84" s="81" t="s">
        <v>70</v>
      </c>
      <c r="C84" s="76">
        <v>10</v>
      </c>
      <c r="D84" s="90" t="s">
        <v>319</v>
      </c>
      <c r="E84" s="91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30" t="s">
        <v>68</v>
      </c>
      <c r="B85" s="28" t="s">
        <v>71</v>
      </c>
      <c r="C85" s="9">
        <v>8</v>
      </c>
      <c r="D85" s="86" t="s">
        <v>208</v>
      </c>
      <c r="E85" s="87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30" t="s">
        <v>68</v>
      </c>
      <c r="B86" s="28" t="s">
        <v>72</v>
      </c>
      <c r="C86" s="9">
        <v>6</v>
      </c>
      <c r="D86" s="86" t="s">
        <v>305</v>
      </c>
      <c r="E86" s="87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30" t="s">
        <v>68</v>
      </c>
      <c r="B87" s="28" t="s">
        <v>73</v>
      </c>
      <c r="C87" s="9">
        <v>14</v>
      </c>
      <c r="D87" s="94" t="s">
        <v>279</v>
      </c>
      <c r="E87" s="95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30" t="s">
        <v>68</v>
      </c>
      <c r="B88" s="28" t="s">
        <v>74</v>
      </c>
      <c r="C88" s="9">
        <v>5</v>
      </c>
      <c r="D88" s="86" t="s">
        <v>280</v>
      </c>
      <c r="E88" s="87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30" t="s">
        <v>68</v>
      </c>
      <c r="B89" s="28" t="s">
        <v>75</v>
      </c>
      <c r="C89" s="9">
        <v>6</v>
      </c>
      <c r="D89" s="86" t="s">
        <v>280</v>
      </c>
      <c r="E89" s="87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30" t="s">
        <v>68</v>
      </c>
      <c r="B90" s="28" t="s">
        <v>177</v>
      </c>
      <c r="C90" s="9">
        <v>15</v>
      </c>
      <c r="D90" s="86" t="s">
        <v>305</v>
      </c>
      <c r="E90" s="87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30" t="s">
        <v>68</v>
      </c>
      <c r="B91" s="28" t="s">
        <v>176</v>
      </c>
      <c r="C91" s="9">
        <v>3</v>
      </c>
      <c r="D91" s="86" t="s">
        <v>222</v>
      </c>
      <c r="E91" s="87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80" t="s">
        <v>68</v>
      </c>
      <c r="B92" s="81" t="s">
        <v>76</v>
      </c>
      <c r="C92" s="76">
        <v>2</v>
      </c>
      <c r="D92" s="112" t="s">
        <v>320</v>
      </c>
      <c r="E92" s="113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31" t="s">
        <v>68</v>
      </c>
      <c r="B93" s="49" t="s">
        <v>67</v>
      </c>
      <c r="C93" s="50">
        <v>3</v>
      </c>
      <c r="D93" s="34">
        <f>SUBTOTAL(9,C83:C93)</f>
        <v>81</v>
      </c>
      <c r="E93" s="34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88" t="s">
        <v>217</v>
      </c>
      <c r="E94" s="89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30" t="s">
        <v>77</v>
      </c>
      <c r="B95" s="28" t="s">
        <v>70</v>
      </c>
      <c r="C95" s="9">
        <v>11</v>
      </c>
      <c r="D95" s="86" t="s">
        <v>300</v>
      </c>
      <c r="E95" s="87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86" t="s">
        <v>300</v>
      </c>
      <c r="E96" s="87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86" t="s">
        <v>294</v>
      </c>
      <c r="E97" s="87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86" t="s">
        <v>227</v>
      </c>
      <c r="E98" s="87"/>
      <c r="F98" s="17" t="str">
        <f t="shared" si="2"/>
        <v>総務課</v>
      </c>
      <c r="G98" s="18" t="str">
        <f t="shared" si="3"/>
        <v/>
      </c>
    </row>
    <row r="99" spans="1:7" x14ac:dyDescent="0.2">
      <c r="A99" s="30" t="s">
        <v>77</v>
      </c>
      <c r="B99" s="28" t="s">
        <v>74</v>
      </c>
      <c r="C99" s="9">
        <v>10</v>
      </c>
      <c r="D99" s="86" t="s">
        <v>259</v>
      </c>
      <c r="E99" s="87"/>
      <c r="F99" s="17" t="str">
        <f t="shared" si="2"/>
        <v>総務課</v>
      </c>
      <c r="G99" s="18" t="str">
        <f t="shared" si="3"/>
        <v/>
      </c>
    </row>
    <row r="100" spans="1:7" x14ac:dyDescent="0.2">
      <c r="A100" s="30" t="s">
        <v>77</v>
      </c>
      <c r="B100" s="28" t="s">
        <v>75</v>
      </c>
      <c r="C100" s="9">
        <v>8</v>
      </c>
      <c r="D100" s="86" t="s">
        <v>217</v>
      </c>
      <c r="E100" s="87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293</v>
      </c>
      <c r="C101" s="9">
        <v>3</v>
      </c>
      <c r="D101" s="86" t="s">
        <v>300</v>
      </c>
      <c r="E101" s="87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71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13</v>
      </c>
      <c r="D103" s="86" t="s">
        <v>310</v>
      </c>
      <c r="E103" s="87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11</v>
      </c>
      <c r="D104" s="86" t="s">
        <v>310</v>
      </c>
      <c r="E104" s="87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2</v>
      </c>
      <c r="D105" s="86" t="s">
        <v>310</v>
      </c>
      <c r="E105" s="87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86" t="s">
        <v>245</v>
      </c>
      <c r="E106" s="87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123" t="s">
        <v>79</v>
      </c>
      <c r="B107" s="83" t="s">
        <v>82</v>
      </c>
      <c r="C107" s="84">
        <v>7</v>
      </c>
      <c r="D107" s="116" t="s">
        <v>273</v>
      </c>
      <c r="E107" s="117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123" t="s">
        <v>79</v>
      </c>
      <c r="B108" s="83" t="s">
        <v>83</v>
      </c>
      <c r="C108" s="84">
        <v>11</v>
      </c>
      <c r="D108" s="116" t="s">
        <v>245</v>
      </c>
      <c r="E108" s="117"/>
      <c r="F108" s="17" t="e">
        <f t="shared" si="2"/>
        <v>#REF!</v>
      </c>
      <c r="G108" s="18" t="e">
        <f t="shared" si="3"/>
        <v>#REF!</v>
      </c>
    </row>
    <row r="109" spans="1:7" x14ac:dyDescent="0.2">
      <c r="A109" s="123" t="s">
        <v>79</v>
      </c>
      <c r="B109" s="83" t="s">
        <v>84</v>
      </c>
      <c r="C109" s="84">
        <v>5</v>
      </c>
      <c r="D109" s="116" t="s">
        <v>310</v>
      </c>
      <c r="E109" s="117"/>
      <c r="F109" s="17" t="e">
        <f t="shared" si="2"/>
        <v>#REF!</v>
      </c>
      <c r="G109" s="18" t="e">
        <f t="shared" si="3"/>
        <v>#REF!</v>
      </c>
    </row>
    <row r="110" spans="1:7" x14ac:dyDescent="0.2">
      <c r="A110" s="123" t="s">
        <v>79</v>
      </c>
      <c r="B110" s="83" t="s">
        <v>85</v>
      </c>
      <c r="C110" s="84">
        <v>7</v>
      </c>
      <c r="D110" s="116" t="s">
        <v>245</v>
      </c>
      <c r="E110" s="117"/>
      <c r="F110" s="17" t="e">
        <f t="shared" si="2"/>
        <v>#REF!</v>
      </c>
      <c r="G110" s="18" t="e">
        <f t="shared" si="3"/>
        <v>#REF!</v>
      </c>
    </row>
    <row r="111" spans="1:7" x14ac:dyDescent="0.2">
      <c r="A111" s="123" t="s">
        <v>79</v>
      </c>
      <c r="B111" s="83" t="s">
        <v>86</v>
      </c>
      <c r="C111" s="84">
        <v>7</v>
      </c>
      <c r="D111" s="116" t="s">
        <v>317</v>
      </c>
      <c r="E111" s="117"/>
      <c r="F111" s="17" t="e">
        <f t="shared" si="2"/>
        <v>#REF!</v>
      </c>
      <c r="G111" s="18" t="e">
        <f t="shared" si="3"/>
        <v>#REF!</v>
      </c>
    </row>
    <row r="112" spans="1:7" x14ac:dyDescent="0.2">
      <c r="A112" s="123" t="s">
        <v>79</v>
      </c>
      <c r="B112" s="83" t="s">
        <v>87</v>
      </c>
      <c r="C112" s="84">
        <v>2</v>
      </c>
      <c r="D112" s="116" t="s">
        <v>310</v>
      </c>
      <c r="E112" s="117"/>
      <c r="F112" s="17" t="e">
        <f t="shared" si="2"/>
        <v>#REF!</v>
      </c>
      <c r="G112" s="18" t="e">
        <f t="shared" si="3"/>
        <v>#REF!</v>
      </c>
    </row>
    <row r="113" spans="1:7" x14ac:dyDescent="0.2">
      <c r="A113" s="123" t="s">
        <v>79</v>
      </c>
      <c r="B113" s="83" t="s">
        <v>88</v>
      </c>
      <c r="C113" s="84">
        <v>5</v>
      </c>
      <c r="D113" s="116" t="s">
        <v>311</v>
      </c>
      <c r="E113" s="117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79</v>
      </c>
      <c r="E114" s="34">
        <f>COUNTA(B103:B113)</f>
        <v>11</v>
      </c>
      <c r="F114" s="114" t="s">
        <v>245</v>
      </c>
      <c r="G114" s="115"/>
    </row>
    <row r="115" spans="1:7" s="8" customFormat="1" x14ac:dyDescent="0.2">
      <c r="A115" s="77" t="s">
        <v>89</v>
      </c>
      <c r="B115" s="78" t="s">
        <v>69</v>
      </c>
      <c r="C115" s="79">
        <v>10</v>
      </c>
      <c r="D115" s="116" t="s">
        <v>314</v>
      </c>
      <c r="E115" s="117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86" t="s">
        <v>282</v>
      </c>
      <c r="E116" s="87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109" t="s">
        <v>193</v>
      </c>
      <c r="E117" s="110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86" t="s">
        <v>208</v>
      </c>
      <c r="E118" s="87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199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86" t="s">
        <v>262</v>
      </c>
      <c r="E120" s="87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208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86" t="s">
        <v>262</v>
      </c>
      <c r="E125" s="87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226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86" t="s">
        <v>295</v>
      </c>
      <c r="E129" s="87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86" t="s">
        <v>292</v>
      </c>
      <c r="E130" s="87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86" t="s">
        <v>282</v>
      </c>
      <c r="E131" s="87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86" t="s">
        <v>282</v>
      </c>
      <c r="E132" s="87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86" t="s">
        <v>262</v>
      </c>
      <c r="E133" s="87"/>
      <c r="F133" s="63" t="s">
        <v>261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86" t="s">
        <v>262</v>
      </c>
      <c r="E134" s="87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117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77" t="s">
        <v>107</v>
      </c>
      <c r="B136" s="78" t="s">
        <v>43</v>
      </c>
      <c r="C136" s="79">
        <v>3</v>
      </c>
      <c r="D136" s="116" t="s">
        <v>317</v>
      </c>
      <c r="E136" s="117"/>
      <c r="F136" s="15" t="e">
        <f t="shared" si="4"/>
        <v>#REF!</v>
      </c>
      <c r="G136" s="16" t="e">
        <f t="shared" si="5"/>
        <v>#REF!</v>
      </c>
    </row>
    <row r="137" spans="1:7" x14ac:dyDescent="0.2">
      <c r="A137" s="123" t="s">
        <v>107</v>
      </c>
      <c r="B137" s="83" t="s">
        <v>108</v>
      </c>
      <c r="C137" s="84">
        <v>6</v>
      </c>
      <c r="D137" s="124"/>
      <c r="E137" s="124"/>
      <c r="F137" s="17" t="e">
        <f t="shared" si="4"/>
        <v>#REF!</v>
      </c>
      <c r="G137" s="18" t="e">
        <f t="shared" si="5"/>
        <v>#REF!</v>
      </c>
    </row>
    <row r="138" spans="1:7" x14ac:dyDescent="0.2">
      <c r="A138" s="123" t="s">
        <v>107</v>
      </c>
      <c r="B138" s="83" t="s">
        <v>35</v>
      </c>
      <c r="C138" s="84">
        <v>5</v>
      </c>
      <c r="D138" s="116" t="s">
        <v>317</v>
      </c>
      <c r="E138" s="117"/>
      <c r="F138" s="17" t="e">
        <f t="shared" si="4"/>
        <v>#REF!</v>
      </c>
      <c r="G138" s="18" t="e">
        <f t="shared" si="5"/>
        <v>#REF!</v>
      </c>
    </row>
    <row r="139" spans="1:7" x14ac:dyDescent="0.2">
      <c r="A139" s="123" t="s">
        <v>107</v>
      </c>
      <c r="B139" s="83" t="s">
        <v>109</v>
      </c>
      <c r="C139" s="84">
        <v>6</v>
      </c>
      <c r="D139" s="116" t="s">
        <v>317</v>
      </c>
      <c r="E139" s="117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125" t="s">
        <v>107</v>
      </c>
      <c r="B140" s="126" t="s">
        <v>67</v>
      </c>
      <c r="C140" s="127">
        <v>2</v>
      </c>
      <c r="D140" s="128">
        <f>SUBTOTAL(9,C136:C140)</f>
        <v>22</v>
      </c>
      <c r="E140" s="128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104" t="s">
        <v>238</v>
      </c>
      <c r="E143" s="104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104" t="s">
        <v>238</v>
      </c>
      <c r="E144" s="104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104" t="s">
        <v>238</v>
      </c>
      <c r="E145" s="104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104" t="s">
        <v>238</v>
      </c>
      <c r="E146" s="104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104" t="s">
        <v>187</v>
      </c>
      <c r="E147" s="104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104" t="s">
        <v>238</v>
      </c>
      <c r="E148" s="104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88" t="s">
        <v>192</v>
      </c>
      <c r="E149" s="89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47" t="s">
        <v>258</v>
      </c>
      <c r="B151" s="78" t="s">
        <v>121</v>
      </c>
      <c r="C151" s="79">
        <v>7</v>
      </c>
      <c r="D151" s="107" t="s">
        <v>315</v>
      </c>
      <c r="E151" s="107"/>
      <c r="F151" s="82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30" t="s">
        <v>258</v>
      </c>
      <c r="B152" s="83" t="s">
        <v>124</v>
      </c>
      <c r="C152" s="84">
        <v>8</v>
      </c>
      <c r="D152" s="108" t="s">
        <v>316</v>
      </c>
      <c r="E152" s="108"/>
      <c r="F152" s="85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80" t="s">
        <v>258</v>
      </c>
      <c r="B153" s="81" t="s">
        <v>123</v>
      </c>
      <c r="C153" s="76">
        <v>11</v>
      </c>
      <c r="D153" s="118" t="s">
        <v>318</v>
      </c>
      <c r="E153" s="118"/>
      <c r="F153" s="85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30" t="s">
        <v>258</v>
      </c>
      <c r="B154" s="83" t="s">
        <v>120</v>
      </c>
      <c r="C154" s="84">
        <v>10</v>
      </c>
      <c r="D154" s="108" t="s">
        <v>316</v>
      </c>
      <c r="E154" s="108"/>
      <c r="F154" s="85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30" t="s">
        <v>258</v>
      </c>
      <c r="B155" s="83" t="s">
        <v>122</v>
      </c>
      <c r="C155" s="84">
        <v>8</v>
      </c>
      <c r="D155" s="108" t="s">
        <v>316</v>
      </c>
      <c r="E155" s="108"/>
      <c r="F155" s="85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30" t="s">
        <v>258</v>
      </c>
      <c r="B156" s="83" t="s">
        <v>182</v>
      </c>
      <c r="C156" s="84">
        <v>7</v>
      </c>
      <c r="D156" s="108" t="s">
        <v>316</v>
      </c>
      <c r="E156" s="108"/>
      <c r="F156" s="85"/>
      <c r="G156" s="18"/>
    </row>
    <row r="157" spans="1:7" ht="13.8" customHeight="1" x14ac:dyDescent="0.2">
      <c r="A157" s="30" t="s">
        <v>258</v>
      </c>
      <c r="B157" s="83" t="s">
        <v>128</v>
      </c>
      <c r="C157" s="84">
        <v>3</v>
      </c>
      <c r="D157" s="108" t="s">
        <v>316</v>
      </c>
      <c r="E157" s="108"/>
      <c r="F157" s="85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30" t="s">
        <v>258</v>
      </c>
      <c r="B158" s="83" t="s">
        <v>125</v>
      </c>
      <c r="C158" s="84">
        <v>12</v>
      </c>
      <c r="D158" s="108" t="s">
        <v>225</v>
      </c>
      <c r="E158" s="108"/>
      <c r="F158" s="85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30" t="s">
        <v>258</v>
      </c>
      <c r="B159" s="83" t="s">
        <v>126</v>
      </c>
      <c r="C159" s="84">
        <v>15</v>
      </c>
      <c r="D159" s="108" t="s">
        <v>216</v>
      </c>
      <c r="E159" s="108"/>
      <c r="F159" s="85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30" t="s">
        <v>258</v>
      </c>
      <c r="B160" s="83" t="s">
        <v>132</v>
      </c>
      <c r="C160" s="84">
        <v>9</v>
      </c>
      <c r="D160" s="108" t="s">
        <v>253</v>
      </c>
      <c r="E160" s="108"/>
      <c r="F160" s="85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30" t="s">
        <v>258</v>
      </c>
      <c r="B161" s="83" t="s">
        <v>127</v>
      </c>
      <c r="C161" s="84">
        <v>14</v>
      </c>
      <c r="D161" s="108" t="s">
        <v>316</v>
      </c>
      <c r="E161" s="108"/>
      <c r="F161" s="85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30" t="s">
        <v>258</v>
      </c>
      <c r="B162" s="83" t="s">
        <v>131</v>
      </c>
      <c r="C162" s="84">
        <v>10</v>
      </c>
      <c r="D162" s="108" t="s">
        <v>256</v>
      </c>
      <c r="E162" s="108"/>
      <c r="F162" s="85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30" t="s">
        <v>258</v>
      </c>
      <c r="B163" s="28" t="s">
        <v>130</v>
      </c>
      <c r="C163" s="9">
        <v>18</v>
      </c>
      <c r="D163" s="104" t="s">
        <v>190</v>
      </c>
      <c r="E163" s="104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30" t="s">
        <v>258</v>
      </c>
      <c r="B164" s="28" t="s">
        <v>129</v>
      </c>
      <c r="C164" s="9">
        <v>12</v>
      </c>
      <c r="D164" s="104" t="s">
        <v>253</v>
      </c>
      <c r="E164" s="104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31" t="s">
        <v>258</v>
      </c>
      <c r="B165" s="49" t="s">
        <v>67</v>
      </c>
      <c r="C165" s="50">
        <v>3</v>
      </c>
      <c r="D165" s="34">
        <f>SUBTOTAL(9,C151:C165)</f>
        <v>147</v>
      </c>
      <c r="E165" s="34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109" t="s">
        <v>275</v>
      </c>
      <c r="E166" s="110"/>
      <c r="F166" s="61" t="e">
        <f t="shared" si="4"/>
        <v>#REF!</v>
      </c>
      <c r="G166" s="68"/>
      <c r="I166" s="66" t="s">
        <v>274</v>
      </c>
    </row>
    <row r="167" spans="1:9" x14ac:dyDescent="0.2">
      <c r="A167" s="30" t="s">
        <v>133</v>
      </c>
      <c r="B167" s="28" t="s">
        <v>134</v>
      </c>
      <c r="C167" s="9">
        <v>9</v>
      </c>
      <c r="D167" s="109" t="s">
        <v>195</v>
      </c>
      <c r="E167" s="110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109" t="s">
        <v>205</v>
      </c>
      <c r="E168" s="110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109" t="s">
        <v>196</v>
      </c>
      <c r="E169" s="110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109" t="s">
        <v>275</v>
      </c>
      <c r="E170" s="110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109" t="s">
        <v>249</v>
      </c>
      <c r="E173" s="110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109" t="s">
        <v>219</v>
      </c>
      <c r="E176" s="110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86" t="s">
        <v>206</v>
      </c>
      <c r="E177" s="93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47" t="s">
        <v>239</v>
      </c>
      <c r="B179" s="48" t="s">
        <v>212</v>
      </c>
      <c r="C179" s="43">
        <v>8</v>
      </c>
      <c r="D179" s="111" t="s">
        <v>306</v>
      </c>
      <c r="E179" s="111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239</v>
      </c>
      <c r="B180" s="28" t="s">
        <v>213</v>
      </c>
      <c r="C180" s="9">
        <v>10</v>
      </c>
      <c r="D180" s="104" t="s">
        <v>277</v>
      </c>
      <c r="E180" s="104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239</v>
      </c>
      <c r="B181" s="28" t="s">
        <v>211</v>
      </c>
      <c r="C181" s="9">
        <v>11</v>
      </c>
      <c r="D181" s="104" t="s">
        <v>238</v>
      </c>
      <c r="E181" s="104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240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30" t="s">
        <v>240</v>
      </c>
      <c r="B183" s="28" t="s">
        <v>145</v>
      </c>
      <c r="C183" s="9">
        <v>9</v>
      </c>
      <c r="D183" s="104" t="s">
        <v>307</v>
      </c>
      <c r="E183" s="104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240</v>
      </c>
      <c r="B184" s="28" t="s">
        <v>267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241</v>
      </c>
      <c r="B185" s="28" t="s">
        <v>147</v>
      </c>
      <c r="C185" s="9">
        <v>10</v>
      </c>
      <c r="D185" s="104"/>
      <c r="E185" s="104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30" t="s">
        <v>241</v>
      </c>
      <c r="B186" s="28" t="s">
        <v>148</v>
      </c>
      <c r="C186" s="9">
        <v>4</v>
      </c>
      <c r="D186" s="104" t="s">
        <v>307</v>
      </c>
      <c r="E186" s="104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30" t="s">
        <v>241</v>
      </c>
      <c r="B187" s="28" t="s">
        <v>149</v>
      </c>
      <c r="C187" s="9">
        <v>22</v>
      </c>
      <c r="D187" s="104" t="s">
        <v>307</v>
      </c>
      <c r="E187" s="104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30" t="s">
        <v>242</v>
      </c>
      <c r="B188" s="28" t="s">
        <v>214</v>
      </c>
      <c r="C188" s="9">
        <v>10</v>
      </c>
      <c r="D188" s="104" t="s">
        <v>307</v>
      </c>
      <c r="E188" s="104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244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1918</v>
      </c>
      <c r="E190" s="40">
        <f>SUM(E18,E26,E31,E38,E45,E53,E58,E82,E93,E102,E114,E135,E140,E150,E165,E171,E178,E189)</f>
        <v>168</v>
      </c>
    </row>
  </sheetData>
  <mergeCells count="153">
    <mergeCell ref="D133:E133"/>
    <mergeCell ref="D146:E146"/>
    <mergeCell ref="D134:E134"/>
    <mergeCell ref="D129:E129"/>
    <mergeCell ref="D125:E125"/>
    <mergeCell ref="D120:E120"/>
    <mergeCell ref="D81:E81"/>
    <mergeCell ref="D71:E71"/>
    <mergeCell ref="D78:E78"/>
    <mergeCell ref="D118:E118"/>
    <mergeCell ref="D108:E108"/>
    <mergeCell ref="D109:E109"/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56:E156"/>
    <mergeCell ref="D157:E157"/>
    <mergeCell ref="D117:E117"/>
    <mergeCell ref="D136:E136"/>
    <mergeCell ref="D138:E138"/>
    <mergeCell ref="D139:E139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  <mergeCell ref="D87:E87"/>
    <mergeCell ref="D90:E90"/>
    <mergeCell ref="D85:E85"/>
    <mergeCell ref="D72:E7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小澤 拓也</cp:lastModifiedBy>
  <cp:lastPrinted>2023-05-16T06:34:41Z</cp:lastPrinted>
  <dcterms:created xsi:type="dcterms:W3CDTF">2001-06-07T00:12:28Z</dcterms:created>
  <dcterms:modified xsi:type="dcterms:W3CDTF">2025-09-05T02:50:59Z</dcterms:modified>
</cp:coreProperties>
</file>