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heme/themeOverride1.xml" ContentType="application/vnd.openxmlformats-officedocument.themeOverride+xml"/>
  <Override PartName="/xl/theme/themeOverride2.xml" ContentType="application/vnd.openxmlformats-officedocument.themeOverrid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worksheets/sheet10.xml" ContentType="application/vnd.openxmlformats-officedocument.spreadsheetml.worksheet+xml"/>
  <Override PartName="/xl/drawings/drawing9.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drawings/drawing12.xml" ContentType="application/vnd.openxmlformats-officedocument.drawing+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sharedStrings.xml" ContentType="application/vnd.openxmlformats-officedocument.spreadsheetml.sharedStrings+xml"/>
  <Override PartName="/docProps/core.xml" ContentType="application/vnd.openxmlformats-package.core-properties+xml"/>
  <Override PartName="/xl/drawings/drawing4.xml" ContentType="application/vnd.openxmlformats-officedocument.drawingml.chartshap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defaultThemeVersion="124226" autoCompressPictures="0"/>
  <bookViews>
    <workbookView xWindow="240" yWindow="60" windowWidth="14940" windowHeight="7875" activeTab="0"/>
  </bookViews>
  <sheets>
    <sheet name="総括表" sheetId="9" r:id="rId2"/>
    <sheet name="普通会計の状況" sheetId="10" r:id="rId3"/>
    <sheet name="各会計、関係団体の財政状況及び健全化判断比率" sheetId="11" r:id="rId4"/>
    <sheet name="財政比較分析表" sheetId="12" r:id="rId5"/>
    <sheet name="経常経費分析表（経常収支比率の分析）" sheetId="13" r:id="rId6"/>
    <sheet name="経常経費分析表（人件費・公債費・普通建設事業費の分析）" sheetId="14" r:id="rId7"/>
    <sheet name="性質別歳出決算分析表（住民一人当たりのコスト）" sheetId="15" r:id="rId8"/>
    <sheet name="目的別歳出決算分析表（住民一人当たりのコスト）" sheetId="16"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公会計指標分析・財政指標組合せ分析表" sheetId="20" r:id="rId14"/>
    <sheet name="施設類型別ストック情報分析表①" sheetId="21" r:id="rId15"/>
    <sheet name="施設類型別ストック情報分析表②" sheetId="22" r:id="rId16"/>
    <sheet name="データシート" sheetId="8" state="hidden" r:id="rId17"/>
  </sheets>
  <definedNames/>
  <calcPr fullCalcOnLoad="1"/>
</workbook>
</file>

<file path=xl/sharedStrings.xml><?xml version="1.0" encoding="utf-8"?>
<sst xmlns="http://schemas.openxmlformats.org/spreadsheetml/2006/main" count="1095" uniqueCount="494">
  <si>
    <t>平成28年度　財政状況資料集</t>
  </si>
  <si>
    <t>総括表（市町村）</t>
  </si>
  <si>
    <t>都道府県名</t>
  </si>
  <si>
    <t>東京都</t>
  </si>
  <si>
    <t>市町村類型</t>
  </si>
  <si>
    <t>Ⅱ－２</t>
  </si>
  <si>
    <t>指定団体等の指定状況</t>
  </si>
  <si>
    <t>区分</t>
  </si>
  <si>
    <t>平成28年度(千円)</t>
  </si>
  <si>
    <t>平成27年度(千円)</t>
  </si>
  <si>
    <t>平成28年度(千円･％)</t>
  </si>
  <si>
    <t>平成27年度(千円･％)</t>
  </si>
  <si>
    <t>歳入総額</t>
  </si>
  <si>
    <t>実質収支比率</t>
  </si>
  <si>
    <t>財政健全化等</t>
  </si>
  <si>
    <t>×</t>
  </si>
  <si>
    <t>歳出総額</t>
  </si>
  <si>
    <t>経常収支比率</t>
  </si>
  <si>
    <t>市町村名</t>
  </si>
  <si>
    <t>奥多摩町</t>
  </si>
  <si>
    <t>地方交付税種地</t>
  </si>
  <si>
    <t>2-3</t>
  </si>
  <si>
    <t>財源超過</t>
  </si>
  <si>
    <t>歳入歳出差引</t>
  </si>
  <si>
    <t>　　(※1)</t>
  </si>
  <si>
    <t>首都</t>
  </si>
  <si>
    <t>翌年度に繰越すべき財源</t>
  </si>
  <si>
    <t>-</t>
  </si>
  <si>
    <t>標準財政規模</t>
  </si>
  <si>
    <t>近畿</t>
  </si>
  <si>
    <t>実質収支</t>
  </si>
  <si>
    <t>財政力指数</t>
  </si>
  <si>
    <t>人口</t>
  </si>
  <si>
    <t>27年国調(人)</t>
  </si>
  <si>
    <r>
      <rPr>
        <sz val="9"/>
        <color rgb="FF000000"/>
        <rFont val="ＭＳ ゴシック"/>
        <family val="3"/>
        <charset val="128"/>
      </rPr>
      <t>産業構造</t>
    </r>
    <r>
      <rPr>
        <sz val="9"/>
        <color rgb="FF000000"/>
        <rFont val="ＭＳ ゴシック"/>
        <family val="3"/>
        <charset val="128"/>
      </rPr>
      <t xml:space="preserve"> </t>
    </r>
    <r>
      <rPr>
        <sz val="9"/>
        <color rgb="FF000000"/>
        <rFont val="ＭＳ ゴシック"/>
        <family val="3"/>
        <charset val="128"/>
      </rPr>
      <t>(※</t>
    </r>
    <r>
      <rPr>
        <sz val="9"/>
        <color rgb="FF000000"/>
        <rFont val="ＭＳ ゴシック"/>
        <family val="3"/>
        <charset val="128"/>
      </rPr>
      <t>5</t>
    </r>
    <r>
      <rPr>
        <sz val="9"/>
        <color rgb="FF000000"/>
        <rFont val="ＭＳ ゴシック"/>
        <family val="3"/>
        <charset val="128"/>
      </rPr>
      <t>)</t>
    </r>
  </si>
  <si>
    <t>中部</t>
  </si>
  <si>
    <t>単年度収支</t>
  </si>
  <si>
    <t>公債費負担比率</t>
  </si>
  <si>
    <t>22年国調(人)</t>
  </si>
  <si>
    <t>過疎</t>
  </si>
  <si>
    <t>○</t>
  </si>
  <si>
    <t>積立金</t>
  </si>
  <si>
    <t>健全化判断比率</t>
  </si>
  <si>
    <r>
      <rPr>
        <sz val="9"/>
        <color rgb="FF000000"/>
        <rFont val="ＭＳ ゴシック"/>
        <family val="3"/>
        <charset val="128"/>
      </rPr>
      <t xml:space="preserve">増減率 </t>
    </r>
    <r>
      <rPr>
        <sz val="9"/>
        <color rgb="FF000000"/>
        <rFont val="ＭＳ ゴシック"/>
        <family val="3"/>
        <charset val="128"/>
      </rPr>
      <t xml:space="preserve"> </t>
    </r>
    <r>
      <rPr>
        <sz val="9"/>
        <color rgb="FF000000"/>
        <rFont val="ＭＳ ゴシック"/>
        <family val="3"/>
        <charset val="128"/>
      </rPr>
      <t>(％)</t>
    </r>
  </si>
  <si>
    <t>-13.4</t>
  </si>
  <si>
    <t>山振</t>
  </si>
  <si>
    <t>繰上償還金</t>
  </si>
  <si>
    <t>　実質赤字比率</t>
  </si>
  <si>
    <t>住民基本台帳人口
 (※7)</t>
  </si>
  <si>
    <t>29.01.01(人)</t>
  </si>
  <si>
    <r>
      <rPr>
        <sz val="9"/>
        <color rgb="FF000000"/>
        <rFont val="ＭＳ ゴシック"/>
        <family val="3"/>
        <charset val="128"/>
      </rPr>
      <t>2</t>
    </r>
    <r>
      <rPr>
        <sz val="9"/>
        <color rgb="FF000000"/>
        <rFont val="ＭＳ ゴシック"/>
        <family val="3"/>
        <charset val="128"/>
      </rPr>
      <t>7年国調</t>
    </r>
  </si>
  <si>
    <r>
      <rPr>
        <sz val="9"/>
        <color rgb="FF000000"/>
        <rFont val="ＭＳ ゴシック"/>
        <family val="3"/>
        <charset val="128"/>
      </rPr>
      <t>2</t>
    </r>
    <r>
      <rPr>
        <sz val="9"/>
        <color rgb="FF000000"/>
        <rFont val="ＭＳ ゴシック"/>
        <family val="3"/>
        <charset val="128"/>
      </rPr>
      <t>2年国調</t>
    </r>
  </si>
  <si>
    <t>低開発</t>
  </si>
  <si>
    <t>積立金取崩し額</t>
  </si>
  <si>
    <t>　連結実質赤字比率</t>
  </si>
  <si>
    <t>うち日本人(人)</t>
  </si>
  <si>
    <t>第1次</t>
  </si>
  <si>
    <t>指数表選定</t>
  </si>
  <si>
    <t>実質単年度収支</t>
  </si>
  <si>
    <t>　実質公債費比率</t>
  </si>
  <si>
    <t>28.01.01(人)</t>
  </si>
  <si>
    <t>　将来負担比率</t>
  </si>
  <si>
    <t>第2次</t>
  </si>
  <si>
    <t>基準財政収入額</t>
  </si>
  <si>
    <r>
      <rPr>
        <sz val="9"/>
        <color rgb="FF000000"/>
        <rFont val="ＭＳ ゴシック"/>
        <family val="3"/>
        <charset val="128"/>
      </rPr>
      <t>資金不足比率 (※</t>
    </r>
    <r>
      <rPr>
        <sz val="9"/>
        <color rgb="FF000000"/>
        <rFont val="ＭＳ ゴシック"/>
        <family val="3"/>
        <charset val="128"/>
      </rPr>
      <t>4</t>
    </r>
    <r>
      <rPr>
        <sz val="9"/>
        <color rgb="FF000000"/>
        <rFont val="ＭＳ ゴシック"/>
        <family val="3"/>
        <charset val="128"/>
      </rPr>
      <t>)</t>
    </r>
  </si>
  <si>
    <t>増減率  (％)</t>
  </si>
  <si>
    <t>-2.0</t>
  </si>
  <si>
    <t>基準財政需要額</t>
  </si>
  <si>
    <t>うち日本人(％)</t>
  </si>
  <si>
    <t>第3次</t>
  </si>
  <si>
    <t>標準税収入額等</t>
  </si>
  <si>
    <t>面積 (k㎡)</t>
  </si>
  <si>
    <t>経常経費充当一般財源等</t>
  </si>
  <si>
    <t>人口密度 (人/k㎡)</t>
  </si>
  <si>
    <t>歳入一般財源等</t>
  </si>
  <si>
    <t>世帯数 (世帯)</t>
  </si>
  <si>
    <t>職員の状況</t>
  </si>
  <si>
    <t>特別職等</t>
  </si>
  <si>
    <t>定数</t>
  </si>
  <si>
    <t>1人あたり平均
給料月額(百円)</t>
  </si>
  <si>
    <t>一般職員等(※6)</t>
  </si>
  <si>
    <t>職員数
(人)</t>
  </si>
  <si>
    <t>給料月額
(百円)</t>
  </si>
  <si>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</si>
  <si>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</si>
  <si>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</si>
  <si>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</si>
  <si>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</si>
  <si>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</si>
  <si>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</si>
  <si>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</si>
  <si>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</si>
  <si>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</si>
  <si>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</si>
  <si>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</si>
  <si>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</si>
  <si>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</si>
  <si>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</si>
  <si>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</si>
  <si>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</si>
  <si>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</si>
  <si>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</si>
  <si>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</si>
  <si>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</si>
  <si>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</si>
  <si>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</si>
  <si>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</si>
  <si>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</si>
  <si>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</si>
  <si>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</si>
  <si>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</si>
  <si>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</si>
  <si>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</si>
  <si>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</si>
  <si>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</si>
  <si>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r>
      <rPr>
        <sz val="9"/>
        <color rgb="FF000000"/>
        <rFont val="ＭＳ ゴシック"/>
        <family val="3"/>
        <charset val="128"/>
      </rPr>
      <t>(※</t>
    </r>
    <r>
      <rPr>
        <sz val="9"/>
        <color rgb="FF000000"/>
        <rFont val="ＭＳ ゴシック"/>
        <family val="3"/>
        <charset val="128"/>
      </rPr>
      <t>3</t>
    </r>
    <r>
      <rPr>
        <sz val="9"/>
        <color rgb="FF000000"/>
        <rFont val="ＭＳ ゴシック"/>
        <family val="3"/>
        <charset val="128"/>
      </rPr>
      <t>)</t>
    </r>
  </si>
  <si>
    <t>（注釈）</t>
  </si>
  <si>
    <t>※1：経常収支比率の( )内の数値は、「減収補塡債（特例分）」及び「臨時財政対策債」を除いて算出したものである。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</si>
  <si>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</si>
  <si>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</si>
  <si>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</si>
  <si>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</si>
  <si>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</si>
  <si>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※7：住民基本台帳人口については、住民基本台帳関係年報の調査基準日変更に伴い、平成25年度以降、調査年度の1月1日現在の住民基本台帳に登載されている人口を記載。</t>
  </si>
  <si>
    <t>平成28年度</t>
  </si>
  <si>
    <t>東京都奥多摩町</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</si>
  <si>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</si>
  <si>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</si>
  <si>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</si>
  <si>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</si>
  <si>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</si>
  <si>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</si>
  <si>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</si>
  <si>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</si>
  <si>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</si>
  <si>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</si>
  <si>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</si>
  <si>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</si>
  <si>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</si>
  <si>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</si>
  <si>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</si>
  <si>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</si>
  <si>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</si>
  <si>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</si>
  <si>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</si>
  <si>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</si>
  <si>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</si>
  <si>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</si>
  <si>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</si>
  <si>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</si>
  <si>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</si>
  <si>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</si>
  <si>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</si>
  <si>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地方消費税交付金</t>
  </si>
  <si>
    <t>　　　法人均等割</t>
  </si>
  <si>
    <t>労働費</t>
  </si>
  <si>
    <t>ゴルフ場利用税交付金</t>
  </si>
  <si>
    <t>　　　法人税割</t>
  </si>
  <si>
    <t>農林水産業費</t>
  </si>
  <si>
    <t>特別地方消費税交付金</t>
  </si>
  <si>
    <t>　　固定資産税</t>
  </si>
  <si>
    <t>商工費</t>
  </si>
  <si>
    <t>自動車取得税交付金</t>
  </si>
  <si>
    <t>　　　うち純固定資産税</t>
  </si>
  <si>
    <t>土木費</t>
  </si>
  <si>
    <t>軽油引取税交付金</t>
  </si>
  <si>
    <t>　　軽自動車税</t>
  </si>
  <si>
    <t>消防費</t>
  </si>
  <si>
    <t>地方特例交付金</t>
  </si>
  <si>
    <t>　　市町村たばこ税</t>
  </si>
  <si>
    <t>教育費</t>
  </si>
  <si>
    <t>地方交付税</t>
  </si>
  <si>
    <t>　　鉱産税</t>
  </si>
  <si>
    <t>災害復旧費</t>
  </si>
  <si>
    <t>　普通交付税</t>
  </si>
  <si>
    <t>　　特別土地保有税</t>
  </si>
  <si>
    <t>公債費</t>
  </si>
  <si>
    <t>　特別交付税</t>
  </si>
  <si>
    <t>　法定外普通税</t>
  </si>
  <si>
    <t>諸支出金</t>
  </si>
  <si>
    <t>　震災復興特別交付税</t>
  </si>
  <si>
    <t>目的税</t>
  </si>
  <si>
    <t>前年度繰上充用金</t>
  </si>
  <si>
    <t>(一般財源計)</t>
  </si>
  <si>
    <t>　法定目的税</t>
  </si>
  <si>
    <t>歳出合計</t>
  </si>
  <si>
    <t>交通安全対策特別交付金</t>
  </si>
  <si>
    <t>　　入湯税</t>
  </si>
  <si>
    <t>分担金・負担金</t>
  </si>
  <si>
    <t>　　事業所税</t>
  </si>
  <si>
    <t>性質別歳出の状況（単位 千円・％）</t>
  </si>
  <si>
    <t>使用料</t>
  </si>
  <si>
    <t>　　都市計画税</t>
  </si>
  <si>
    <t>充当一般財源等</t>
  </si>
  <si>
    <t>手数料</t>
  </si>
  <si>
    <t>　　水利地益税等</t>
  </si>
  <si>
    <t>義務的経費計</t>
  </si>
  <si>
    <t>国庫支出金</t>
  </si>
  <si>
    <t>　法定外目的税</t>
  </si>
  <si>
    <t>　人件費</t>
  </si>
  <si>
    <t>国有提供交付金(特別区財調交付金)</t>
  </si>
  <si>
    <t>旧法による税</t>
  </si>
  <si>
    <t>　　うち職員給</t>
  </si>
  <si>
    <t>都道府県支出金</t>
  </si>
  <si>
    <t>　扶助費</t>
  </si>
  <si>
    <t>財産収入</t>
  </si>
  <si>
    <t>　公債費</t>
  </si>
  <si>
    <t>寄附金</t>
  </si>
  <si>
    <t>平成27年度</t>
  </si>
  <si>
    <t>内訳</t>
  </si>
  <si>
    <t>元利償還金</t>
  </si>
  <si>
    <t>繰入金</t>
  </si>
  <si>
    <t>徴収率
(％)</t>
  </si>
  <si>
    <t>現年</t>
  </si>
  <si>
    <t>　うち元金</t>
  </si>
  <si>
    <t>繰越金</t>
  </si>
  <si>
    <t>・計</t>
  </si>
  <si>
    <t>市町村民税</t>
  </si>
  <si>
    <t>　うち利子</t>
  </si>
  <si>
    <t>諸収入</t>
  </si>
  <si>
    <t>純固定資産税</t>
  </si>
  <si>
    <t>一時借入金利子</t>
  </si>
  <si>
    <t>地方債</t>
  </si>
  <si>
    <t>その他の経費</t>
  </si>
  <si>
    <t>　うち減収補塡債(特例分)</t>
  </si>
  <si>
    <t>公営事業等への繰出</t>
  </si>
  <si>
    <t>国民健康保険事業会計の状況</t>
  </si>
  <si>
    <t>　物件費</t>
  </si>
  <si>
    <t>　うち臨時財政対策債</t>
  </si>
  <si>
    <t>　維持補修費</t>
  </si>
  <si>
    <t>歳入合計</t>
  </si>
  <si>
    <t>下水道</t>
  </si>
  <si>
    <t>再差引収支</t>
  </si>
  <si>
    <t>　補助費等</t>
  </si>
  <si>
    <t>病院</t>
  </si>
  <si>
    <t>加入世帯数(世帯)</t>
  </si>
  <si>
    <t>　　うち一部事務組合負担金</t>
  </si>
  <si>
    <t>介護サービス</t>
  </si>
  <si>
    <t>被保険者数(人)</t>
  </si>
  <si>
    <t>　繰出金</t>
  </si>
  <si>
    <t>上水道</t>
  </si>
  <si>
    <t>被保険者
1人当り</t>
  </si>
  <si>
    <t>保険税(料)収入額</t>
  </si>
  <si>
    <t>　積立金</t>
  </si>
  <si>
    <t>国民健康保険</t>
  </si>
  <si>
    <t>　投資・出資金・貸付金</t>
  </si>
  <si>
    <t>その他</t>
  </si>
  <si>
    <t>保険給付費</t>
  </si>
  <si>
    <t>　前年度繰上充用金</t>
  </si>
  <si>
    <t>(注釈)</t>
  </si>
  <si>
    <t>投資的経費計</t>
  </si>
  <si>
    <t>　　普通建設事業費の補助事業費には受託事業費のうちの補助事業費を含み、</t>
  </si>
  <si>
    <t>　　うち人件費</t>
  </si>
  <si>
    <t>　単独事業費には同級他団体施行事業負担金及び受託事業費のうちの単独事業費を含む。</t>
  </si>
  <si>
    <t>普通建設事業費</t>
  </si>
  <si>
    <t>　うち補助</t>
  </si>
  <si>
    <t>　うち単独</t>
  </si>
  <si>
    <t>災害復旧事業費</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</si>
  <si>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</si>
  <si>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</si>
  <si>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</si>
  <si>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</si>
  <si>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</si>
  <si>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</si>
  <si>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</si>
  <si>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</si>
  <si>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</si>
  <si>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</si>
  <si>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</si>
  <si>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</si>
  <si>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</si>
  <si>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</si>
  <si>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</si>
  <si>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</si>
  <si>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</si>
  <si>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</si>
  <si>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</si>
  <si>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</si>
  <si>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奥多摩総合開発</t>
  </si>
  <si>
    <t>－</t>
  </si>
  <si>
    <t>S58.4月設立</t>
  </si>
  <si>
    <t>都民の森管理運営事業特別会計</t>
  </si>
  <si>
    <t>おくたま地域振興財団</t>
  </si>
  <si>
    <t>H23.2月設立</t>
  </si>
  <si>
    <t>山のふるさと村管理運営事業特別会計</t>
  </si>
  <si>
    <t>小河内振興財団</t>
  </si>
  <si>
    <t>H24.3月設立</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</si>
  <si>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</si>
  <si>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</si>
  <si>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</si>
  <si>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</si>
  <si>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</si>
  <si>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</si>
  <si>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</si>
  <si>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</si>
  <si>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</si>
  <si>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</si>
  <si>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</si>
  <si>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</si>
  <si>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国民健康保険特別会計</t>
  </si>
  <si>
    <t>介護保険特別会計</t>
  </si>
  <si>
    <t>後期高齢者医療特別会計</t>
  </si>
  <si>
    <t>病院事業会計</t>
  </si>
  <si>
    <t>法適用企業</t>
  </si>
  <si>
    <t>下水道事業特別会計</t>
  </si>
  <si>
    <t>法非適用企業</t>
  </si>
  <si>
    <t>連結実質赤字額</t>
  </si>
  <si>
    <t>公営企業会計等</t>
  </si>
  <si>
    <t>関係する一部事務組合等の財政状況（単位：百万円）</t>
  </si>
  <si>
    <t>一部事務組合等名</t>
  </si>
  <si>
    <t>左のうち
一般会計等
負担見込額</t>
  </si>
  <si>
    <t>東京市町村総合事務組合（一般会計）</t>
  </si>
  <si>
    <t>東京市町村総合事務組合（交通災害共済事業特別会計）</t>
  </si>
  <si>
    <t>東京都市町村職員退職手当組合</t>
  </si>
  <si>
    <t>東京都市町村議会議員公務災害補償等組合</t>
  </si>
  <si>
    <t>東京都後期高齢者医療広域連合（一般会計）</t>
  </si>
  <si>
    <t>東京都後期高齢者医療広域連合（特別会計）</t>
  </si>
  <si>
    <t>西秋川衛生組合</t>
  </si>
  <si>
    <t>秋川流域斎場組合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</si>
  <si>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</si>
  <si>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</si>
  <si>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</si>
  <si>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</si>
  <si>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</si>
  <si>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</si>
  <si>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</si>
  <si>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</si>
  <si>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平成26年度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</si>
  <si>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</si>
  <si>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</si>
  <si>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</si>
  <si>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</si>
  <si>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</si>
  <si>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</si>
  <si>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</si>
  <si>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</si>
  <si>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</si>
  <si>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</si>
  <si>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</si>
  <si>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</si>
  <si>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</si>
  <si>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</si>
  <si>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</si>
  <si>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</si>
  <si>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</si>
  <si>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</si>
  <si>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</si>
  <si>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</si>
  <si>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</si>
  <si>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</si>
  <si>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</si>
  <si>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</si>
  <si>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</si>
  <si>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</si>
  <si>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</si>
  <si>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</si>
  <si>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</si>
  <si>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</si>
  <si>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</si>
  <si>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</si>
  <si>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</si>
  <si>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</si>
  <si>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</si>
  <si>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</si>
  <si>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</si>
  <si>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</si>
  <si>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</si>
  <si>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</si>
  <si>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</si>
  <si>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</si>
  <si>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</si>
  <si>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</si>
  <si>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</si>
  <si>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</si>
  <si>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</si>
  <si>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</si>
  <si>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</si>
  <si>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</si>
  <si>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</si>
  <si>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</si>
  <si>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</si>
  <si>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</si>
  <si>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</si>
  <si>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</si>
  <si>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</si>
  <si>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</si>
  <si>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</si>
  <si>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</si>
  <si>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</si>
  <si>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</si>
  <si>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</si>
  <si>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</si>
  <si>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</si>
  <si>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</si>
  <si>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</si>
  <si>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</si>
  <si>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</si>
  <si>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賃金（物件費）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</si>
  <si>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</si>
  <si>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</si>
  <si>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</si>
  <si>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</si>
  <si>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</si>
  <si>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</si>
  <si>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</si>
  <si>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</si>
  <si>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</si>
  <si>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</si>
  <si>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</si>
  <si>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（注）住民基本台帳人口については、住民基本台帳関係年報の調査基準日変更に伴い、平成25年度以降、調査年度の1月1日現在の住民基本台帳に登載されている人口を記載。</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</si>
  <si>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</si>
  <si>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</si>
  <si>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</si>
  <si>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</si>
  <si>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</si>
  <si>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</si>
  <si>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</si>
  <si>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</si>
  <si>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</si>
  <si>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</si>
  <si>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</si>
  <si>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</si>
  <si>
    <t>（参考）　普通建設事業費の分析</t>
  </si>
  <si>
    <t>人口１人当たり決算額</t>
  </si>
  <si>
    <t>当該団体(円)</t>
  </si>
  <si>
    <t>増減率(%)(A)</t>
  </si>
  <si>
    <t>類似団体平均(円)</t>
  </si>
  <si>
    <t>増減率(%)(B)</t>
  </si>
  <si>
    <t>(A)-(B)</t>
  </si>
  <si>
    <t xml:space="preserve"> H24</t>
  </si>
  <si>
    <t>うち単独分</t>
  </si>
  <si>
    <t xml:space="preserve"> H25</t>
  </si>
  <si>
    <t xml:space="preserve"> H26</t>
  </si>
  <si>
    <t xml:space="preserve"> H27</t>
  </si>
  <si>
    <t xml:space="preserve"> H28</t>
  </si>
  <si>
    <t xml:space="preserve"> 過去５年間平均</t>
  </si>
  <si>
    <t>標準財政規模比（％）</t>
  </si>
  <si>
    <t>年度</t>
  </si>
  <si>
    <t>H24</t>
  </si>
  <si>
    <t>H25</t>
  </si>
  <si>
    <t>H26</t>
  </si>
  <si>
    <t>H27</t>
  </si>
  <si>
    <t>H28</t>
  </si>
  <si>
    <t>財政調整基金残高</t>
  </si>
  <si>
    <t>実質収支額</t>
  </si>
  <si>
    <t>会計</t>
  </si>
  <si>
    <t>その他会計（赤字）</t>
  </si>
  <si>
    <t>その他会計（黒字）</t>
  </si>
  <si>
    <t>※平成29年度中に市町村合併した団体で、合併前の団体ごとの決算に基づく連結実質赤字比率を算出していない団体については、グラフを表記しない。</t>
  </si>
  <si>
    <t>（百万円）</t>
  </si>
  <si>
    <t>分子の構造</t>
  </si>
  <si>
    <t>元利償還金等(A)</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</si>
  <si>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</si>
  <si>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</si>
  <si>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</si>
  <si>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</si>
  <si>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</si>
  <si>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</si>
  <si>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</si>
  <si>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</si>
  <si>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</si>
  <si>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</si>
  <si>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</si>
  <si>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</si>
  <si>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</si>
  <si>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</si>
  <si>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</si>
  <si>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</si>
  <si>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</si>
  <si>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</si>
  <si>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</si>
  <si>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</si>
  <si>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</si>
  <si>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</si>
  <si>
    <t>a</t>
  </si>
  <si>
    <t>将来負担比率及び有形固定資産減価償却率の組合せによる分析</t>
  </si>
  <si>
    <t>分析欄</t>
  </si>
  <si>
    <t>　有形固定資産減価償却率は類似団体よりも低い水準にある一方、将来負担比率は類似団体よりも低く、ここ数年減少傾向にある。将来負担比率が減少傾向にある主な要因としては、地方債の新規発行を抑制してきたことや基金の積立てが順調にできていることが挙げられる。ただし、今後は老朽化した公共・公用施設の更新に多額の費用が見込まれるため、起債の活用や基金の取り崩しが見込まれるため、将来を見据えた健全な財政運営に努める必要がある。</t>
  </si>
  <si>
    <t>(　参考　）</t>
  </si>
  <si>
    <t>当該団体値</t>
  </si>
  <si>
    <t>有形固定資産減価償却率</t>
  </si>
  <si>
    <t>類似団体内平均値</t>
  </si>
  <si>
    <t>将来負担比率及び実質公債費比率の組合せによる分析</t>
  </si>
  <si>
    <t>　将来負担比率及び実質公債費比率とも類似団体と比較して低い水準にある。これは、建設事業計画の見直し及び新規発行債の抑制等により一般会計における地方債現在高が減少傾向にあること並びに財政調整基金等の積立てによる充当可能財源が増となったことが挙げられる。ただし、今後は下水道事業に係る企業債の元利償還金に対する繰入金が増加傾向にあり、また、老朽化した公共・公用施設の更新時期を迎え起債の活用や基金の取り崩しを予定していることから、引き続き財政の健全化に努める。</t>
  </si>
  <si>
    <t>（　参考　）</t>
  </si>
  <si>
    <t>類似団体内平均(円)</t>
  </si>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</sst>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76">
    <font>
      <sz val="11"/>
      <color theme="1"/>
      <name val="ＭＳ Ｐゴシック"/>
      <family val="2"/>
      <charset val="128"/>
      <scheme val="minor"/>
    </font>
    <font>
      <sz val="10"/>
      <color theme="1"/>
      <name val="Arial"/>
      <family val="2"/>
    </font>
    <font>
      <sz val="11"/>
      <color rgb="FF000000"/>
      <name val="ＭＳ Ｐゴシック"/>
      <family val="3"/>
      <charset val="128"/>
    </font>
    <font>
      <sz val="6"/>
      <name val="ＭＳ Ｐゴシック"/>
      <family val="2"/>
      <charset val="128"/>
      <scheme val="minor"/>
    </font>
    <font>
      <sz val="11"/>
      <color rgb="FF000000"/>
      <name val="ＭＳ ゴシック"/>
      <family val="3"/>
      <charset val="128"/>
    </font>
    <font>
      <b/>
      <sz val="16"/>
      <color rgb="FF000000"/>
      <name val="ＭＳ ゴシック"/>
      <family val="3"/>
      <charset val="128"/>
    </font>
    <font>
      <sz val="6"/>
      <name val="ＭＳ Ｐゴシック"/>
      <family val="3"/>
      <charset val="128"/>
    </font>
    <font>
      <sz val="14"/>
      <color rgb="FF000000"/>
      <name val="ＭＳ ゴシック"/>
      <family val="3"/>
      <charset val="128"/>
    </font>
    <font>
      <sz val="13"/>
      <color rgb="FF000000"/>
      <name val="ＭＳ ゴシック"/>
      <family val="3"/>
      <charset val="128"/>
    </font>
    <font>
      <sz val="11"/>
      <name val="ＭＳ Ｐゴシック"/>
      <family val="3"/>
      <charset val="128"/>
    </font>
    <font>
      <sz val="11"/>
      <name val="ＭＳ ゴシック"/>
      <family val="3"/>
      <charset val="128"/>
    </font>
    <font>
      <sz val="10"/>
      <color rgb="FF000000"/>
      <name val="ＭＳ Ｐゴシック"/>
      <family val="3"/>
      <charset val="128"/>
    </font>
    <font>
      <sz val="12"/>
      <color rgb="FF000000"/>
      <name val="ＭＳ 明朝"/>
      <family val="1"/>
      <charset val="128"/>
    </font>
    <font>
      <sz val="9"/>
      <name val="ＭＳ ゴシック"/>
      <family val="3"/>
      <charset val="128"/>
    </font>
    <font>
      <sz val="9"/>
      <color rgb="FF000000"/>
      <name val="ＭＳ 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6"/>
      <name val="ＭＳ ゴシック"/>
      <family val="3"/>
      <charset val="128"/>
    </font>
    <font>
      <sz val="8"/>
      <color rgb="FF000000"/>
      <name val="ＭＳ ゴシック"/>
      <family val="3"/>
      <charset val="128"/>
    </font>
    <font>
      <sz val="9"/>
      <color rgb="FF000000"/>
      <name val="ＭＳ Ｐゴシック"/>
      <family val="3"/>
      <charset val="128"/>
    </font>
    <font>
      <b/>
      <sz val="13"/>
      <color rgb="FF003366"/>
      <name val="ＭＳ ゴシック"/>
      <family val="3"/>
      <charset val="128"/>
    </font>
    <font>
      <b/>
      <sz val="9"/>
      <color rgb="FF0000FF"/>
      <name val="ＭＳ ゴシック"/>
      <family val="3"/>
      <charset val="128"/>
    </font>
    <font>
      <b/>
      <sz val="18"/>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
      <sz val="10.75"/>
      <color rgb="FF000000"/>
      <name val="ＭＳ Ｐゴシック"/>
      <family val="2"/>
    </font>
    <font>
      <b/>
      <sz val="14"/>
      <color rgb="FF000000"/>
      <name val="ＭＳ ゴシック"/>
      <family val="2"/>
    </font>
    <font>
      <sz val="9"/>
      <name val="ＭＳ Ｐゴシック"/>
      <family val="2"/>
    </font>
    <font>
      <sz val="8"/>
      <color rgb="FF000000"/>
      <name val="ＭＳ Ｐゴシック"/>
      <family val="2"/>
    </font>
    <font>
      <sz val="8"/>
      <name val="ＭＳ Ｐゴシック"/>
      <family val="2"/>
    </font>
    <font>
      <b/>
      <sz val="32"/>
      <color rgb="FF000000"/>
      <name val="Calibri"/>
      <family val="2"/>
    </font>
    <font>
      <sz val="11"/>
      <color rgb="FF000000"/>
      <name val="Calibri"/>
      <family val="2"/>
    </font>
    <font>
      <b/>
      <sz val="20"/>
      <color rgb="FFFFFFFF"/>
      <name val="Calibri"/>
      <family val="2"/>
    </font>
    <font>
      <b/>
      <sz val="20"/>
      <color rgb="FFFFFFFF"/>
      <name val="ＭＳ ゴシック"/>
      <family val="2"/>
    </font>
    <font>
      <b/>
      <sz val="11"/>
      <color rgb="FF000000"/>
      <name val="Calibri"/>
      <family val="2"/>
    </font>
    <font>
      <b/>
      <sz val="11"/>
      <color rgb="FF000000"/>
      <name val="ＭＳ ゴシック"/>
      <family val="2"/>
    </font>
    <font>
      <sz val="9"/>
      <color rgb="FF000000"/>
      <name val="Calibri"/>
      <family val="2"/>
    </font>
    <font>
      <sz val="10"/>
      <color rgb="FF000000"/>
      <name val="ＭＳ Ｐゴシック"/>
      <family val="2"/>
    </font>
    <font>
      <b/>
      <sz val="16"/>
      <color rgb="FF000000"/>
      <name val="Calibri"/>
      <family val="2"/>
    </font>
    <font>
      <b/>
      <sz val="13"/>
      <color theme="1"/>
      <name val="Calibri"/>
      <family val="2"/>
    </font>
    <font>
      <b/>
      <sz val="16"/>
      <color rgb="FFFF0000"/>
      <name val="ＭＳ Ｐゴシック"/>
      <family val="2"/>
    </font>
    <font>
      <b/>
      <i/>
      <sz val="12"/>
      <color rgb="FF4080FF"/>
      <name val="Calibri"/>
      <family val="2"/>
    </font>
    <font>
      <b/>
      <i/>
      <sz val="11"/>
      <color rgb="FFFF0000"/>
      <name val="Calibri"/>
      <family val="2"/>
    </font>
    <font>
      <sz val="11"/>
      <color theme="1"/>
      <name val="Calibri"/>
      <family val="2"/>
    </font>
    <font>
      <sz val="14"/>
      <name val="Calibri"/>
      <family val="2"/>
    </font>
    <font>
      <sz val="13"/>
      <color theme="1"/>
      <name val="Calibri"/>
      <family val="2"/>
    </font>
    <font>
      <sz val="10"/>
      <color theme="1"/>
      <name val="ＭＳ Ｐゴシック"/>
      <family val="2"/>
    </font>
    <font>
      <b/>
      <sz val="10"/>
      <color theme="1"/>
      <name val="ＭＳ Ｐゴシック"/>
      <family val="2"/>
    </font>
    <font>
      <b/>
      <sz val="10"/>
      <color rgb="FF000080"/>
      <name val="ＭＳ Ｐゴシック"/>
      <family val="2"/>
    </font>
    <font>
      <b/>
      <sz val="10"/>
      <color rgb="FFFF0000"/>
      <name val="ＭＳ Ｐゴシック"/>
      <family val="2"/>
    </font>
    <font>
      <sz val="11"/>
      <color theme="1"/>
      <name val="Calibri"/>
      <family val="2"/>
    </font>
    <font>
      <sz val="8"/>
      <color theme="1"/>
      <name val="ＭＳ Ｐゴシック"/>
      <family val="2"/>
    </font>
    <font>
      <sz val="11"/>
      <color theme="1"/>
      <name val="Calibri"/>
      <family val="2"/>
    </font>
    <font>
      <b/>
      <sz val="24"/>
      <color rgb="FF000000"/>
      <name val="Calibri"/>
      <family val="2"/>
    </font>
    <font>
      <b/>
      <sz val="25"/>
      <name val="Calibri"/>
      <family val="2"/>
    </font>
    <font>
      <sz val="11"/>
      <name val="Calibri"/>
      <family val="2"/>
    </font>
    <font>
      <b/>
      <sz val="12.5"/>
      <color rgb="FFFFFFFF"/>
      <name val="Calibri"/>
      <family val="2"/>
    </font>
    <font>
      <b/>
      <sz val="12.5"/>
      <color rgb="FFFFFFFF"/>
      <name val="ＭＳ ゴシック"/>
      <family val="2"/>
    </font>
    <font>
      <sz val="8"/>
      <color rgb="FF000000"/>
      <name val="Calibri"/>
      <family val="2"/>
    </font>
    <font>
      <b/>
      <i/>
      <sz val="12"/>
      <color rgb="FFFF0000"/>
      <name val="Calibri"/>
      <family val="2"/>
    </font>
    <font>
      <b/>
      <sz val="15"/>
      <color rgb="FF000000"/>
      <name val="ＭＳ ゴシック"/>
      <family val="2"/>
    </font>
    <font>
      <sz val="10"/>
      <name val="Calibri"/>
      <family val="2"/>
    </font>
    <font>
      <b/>
      <sz val="16"/>
      <name val="ＭＳ ゴシック"/>
      <family val="2"/>
    </font>
    <font>
      <sz val="14"/>
      <color theme="1"/>
      <name val="ＭＳ ゴシック"/>
      <family val="2"/>
    </font>
    <font>
      <b/>
      <sz val="16"/>
      <color theme="1"/>
      <name val="Calibri"/>
      <family val="2"/>
    </font>
    <font>
      <b/>
      <sz val="13"/>
      <color rgb="FFFF0000"/>
      <name val="ＭＳ Ｐゴシック"/>
      <family val="2"/>
    </font>
    <font>
      <b/>
      <sz val="20"/>
      <color rgb="FF000000"/>
      <name val="Calibri"/>
      <family val="2"/>
    </font>
    <font>
      <sz val="9"/>
      <color theme="1"/>
      <name val="ＭＳ Ｐゴシック"/>
      <family val="2"/>
    </font>
  </fonts>
  <fills count="7">
    <fill>
      <patternFill/>
    </fill>
    <fill>
      <patternFill patternType="gray125"/>
    </fill>
    <fill>
      <patternFill patternType="solid">
        <fgColor rgb="FFCCFFFF"/>
        <bgColor indexed="64"/>
      </patternFill>
    </fill>
    <fill>
      <patternFill patternType="solid">
        <fgColor rgb="FFFFFFFF"/>
        <bgColor indexed="64"/>
      </patternFill>
    </fill>
    <fill>
      <patternFill patternType="solid">
        <fgColor rgb="FFFFFF99"/>
        <bgColor indexed="64"/>
      </patternFill>
    </fill>
    <fill>
      <patternFill patternType="solid">
        <fgColor rgb="FF969696"/>
        <bgColor indexed="64"/>
      </patternFill>
    </fill>
    <fill>
      <patternFill patternType="solid">
        <fgColor rgb="FF00FFFF"/>
        <bgColor indexed="64"/>
      </patternFill>
    </fill>
  </fills>
  <borders count="190">
    <border>
      <left/>
      <right/>
      <top/>
      <bottom/>
      <diagonal/>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style="medium">
        <color auto="1"/>
      </bottom>
    </border>
    <border>
      <left style="medium">
        <color auto="1"/>
      </left>
      <right/>
      <top/>
      <bottom/>
    </border>
    <border>
      <left style="thin">
        <color auto="1"/>
      </left>
      <right style="medium">
        <color auto="1"/>
      </right>
      <top style="medium">
        <color auto="1"/>
      </top>
      <bottom/>
    </border>
    <border>
      <left style="medium">
        <color auto="1"/>
      </left>
      <right/>
      <top style="thin">
        <color auto="1"/>
      </top>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top style="thin">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thin">
        <color auto="1"/>
      </left>
      <right/>
      <top style="thin">
        <color auto="1"/>
      </top>
      <bottom/>
    </border>
    <border>
      <left style="thin">
        <color auto="1"/>
      </left>
      <right/>
      <top style="thin">
        <color auto="1"/>
      </top>
      <bottom style="medium">
        <color auto="1"/>
      </bottom>
    </border>
    <border>
      <left style="thin">
        <color auto="1"/>
      </left>
      <right style="thin">
        <color auto="1"/>
      </right>
      <top/>
      <bottom style="thin">
        <color auto="1"/>
      </bottom>
    </border>
    <border>
      <left/>
      <right style="thin">
        <color auto="1"/>
      </right>
      <top style="thin">
        <color auto="1"/>
      </top>
      <bottom/>
    </border>
    <border>
      <left/>
      <right/>
      <top style="thin">
        <color auto="1"/>
      </top>
      <bottom style="thin">
        <color auto="1"/>
      </bottom>
    </border>
    <border>
      <left/>
      <right style="thin">
        <color auto="1"/>
      </right>
      <top style="thin">
        <color auto="1"/>
      </top>
      <bottom style="thin">
        <color auto="1"/>
      </bottom>
    </border>
    <border>
      <left/>
      <right style="thin">
        <color auto="1"/>
      </right>
      <top/>
      <bottom style="thin">
        <color auto="1"/>
      </bottom>
    </border>
    <border>
      <left style="dashed">
        <color auto="1"/>
      </left>
      <right style="thin">
        <color auto="1"/>
      </right>
      <top style="thin">
        <color auto="1"/>
      </top>
      <bottom style="thin">
        <color auto="1"/>
      </bottom>
    </border>
    <border>
      <left style="thin">
        <color auto="1"/>
      </left>
      <right style="dashed">
        <color auto="1"/>
      </right>
      <top style="thin">
        <color auto="1"/>
      </top>
      <bottom/>
    </border>
    <border>
      <left/>
      <right/>
      <top/>
      <bottom style="thin">
        <color auto="1"/>
      </bottom>
    </border>
    <border>
      <left style="dashed">
        <color auto="1"/>
      </left>
      <right style="thin">
        <color auto="1"/>
      </right>
      <top style="thin">
        <color auto="1"/>
      </top>
      <bottom/>
    </border>
    <border>
      <left style="dashed">
        <color auto="1"/>
      </left>
      <right/>
      <top style="thin">
        <color auto="1"/>
      </top>
      <bottom/>
    </border>
    <border>
      <left style="dashed">
        <color auto="1"/>
      </left>
      <right style="thin">
        <color auto="1"/>
      </right>
      <top style="dashed">
        <color auto="1"/>
      </top>
      <bottom style="thin">
        <color auto="1"/>
      </bottom>
    </border>
    <border>
      <left style="thin">
        <color auto="1"/>
      </left>
      <right style="thin">
        <color auto="1"/>
      </right>
      <top style="dashed">
        <color auto="1"/>
      </top>
      <bottom style="thin">
        <color auto="1"/>
      </bottom>
    </border>
    <border>
      <left style="thin">
        <color auto="1"/>
      </left>
      <right/>
      <top style="dashed">
        <color auto="1"/>
      </top>
      <bottom style="thin">
        <color auto="1"/>
      </bottom>
    </border>
    <border>
      <left style="thin">
        <color auto="1"/>
      </left>
      <right style="dashed">
        <color auto="1"/>
      </right>
      <top style="dashed">
        <color auto="1"/>
      </top>
      <bottom style="thin">
        <color auto="1"/>
      </bottom>
    </border>
    <border>
      <left style="dashed">
        <color auto="1"/>
      </left>
      <right/>
      <top style="dashed">
        <color auto="1"/>
      </top>
      <bottom style="thin">
        <color auto="1"/>
      </bottom>
    </border>
    <border>
      <left/>
      <right/>
      <top style="thin">
        <color auto="1"/>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thin">
        <color auto="1"/>
      </left>
      <right style="thin">
        <color auto="1"/>
      </right>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medium">
        <color auto="1"/>
      </right>
      <top/>
      <bottom/>
    </border>
    <border>
      <left style="thin">
        <color auto="1"/>
      </left>
      <right/>
      <top/>
      <bottom/>
    </border>
    <border>
      <left style="medium">
        <color auto="1"/>
      </left>
      <right style="thin">
        <color auto="1"/>
      </right>
      <top style="double">
        <color auto="1"/>
      </top>
      <bottom style="hair">
        <color auto="1"/>
      </bottom>
    </border>
    <border>
      <left style="thin">
        <color auto="1"/>
      </left>
      <right style="thin">
        <color auto="1"/>
      </right>
      <top style="double">
        <color auto="1"/>
      </top>
      <bottom style="hair">
        <color auto="1"/>
      </bottom>
    </border>
    <border>
      <left style="medium">
        <color auto="1"/>
      </left>
      <right style="thin">
        <color auto="1"/>
      </right>
      <top style="hair">
        <color auto="1"/>
      </top>
      <bottom style="hair">
        <color auto="1"/>
      </bottom>
    </border>
    <border>
      <left style="thin">
        <color auto="1"/>
      </left>
      <right style="thin">
        <color auto="1"/>
      </right>
      <top style="hair">
        <color auto="1"/>
      </top>
      <bottom style="hair">
        <color auto="1"/>
      </bottom>
    </border>
    <border>
      <left style="medium">
        <color auto="1"/>
      </left>
      <right style="thin">
        <color auto="1"/>
      </right>
      <top/>
      <bottom style="hair">
        <color auto="1"/>
      </bottom>
    </border>
    <border>
      <left style="medium">
        <color auto="1"/>
      </left>
      <right style="thin">
        <color auto="1"/>
      </right>
      <top style="hair">
        <color auto="1"/>
      </top>
      <bottom style="thin">
        <color auto="1"/>
      </bottom>
    </border>
    <border>
      <left/>
      <right style="thin">
        <color auto="1"/>
      </right>
      <top/>
      <bottom/>
    </border>
    <border>
      <left style="thin">
        <color auto="1"/>
      </left>
      <right style="dashed">
        <color auto="1"/>
      </right>
      <top style="thin">
        <color auto="1"/>
      </top>
      <bottom style="thin">
        <color auto="1"/>
      </bottom>
    </border>
    <border>
      <left style="dashed">
        <color auto="1"/>
      </left>
      <right style="thin">
        <color auto="1"/>
      </right>
      <top/>
      <bottom style="thin">
        <color auto="1"/>
      </bottom>
    </border>
    <border>
      <left style="medium">
        <color auto="1"/>
      </left>
      <right style="thin">
        <color auto="1"/>
      </right>
      <top/>
      <bottom/>
    </border>
    <border>
      <left style="thin">
        <color auto="1"/>
      </left>
      <right style="thin">
        <color auto="1"/>
      </right>
      <top/>
      <bottom/>
    </border>
    <border>
      <left style="medium">
        <color auto="1"/>
      </left>
      <right style="thin">
        <color auto="1"/>
      </right>
      <top/>
      <bottom style="thin">
        <color auto="1"/>
      </bottom>
    </border>
    <border>
      <left style="thin">
        <color auto="1"/>
      </left>
      <right/>
      <top style="medium">
        <color auto="1"/>
      </top>
      <bottom/>
    </border>
    <border>
      <left style="thin">
        <color auto="1"/>
      </left>
      <right style="medium">
        <color auto="1"/>
      </right>
      <top/>
      <bottom/>
    </border>
    <border>
      <left style="thin">
        <color auto="1"/>
      </left>
      <right style="medium">
        <color auto="1"/>
      </right>
      <top/>
      <bottom style="thin">
        <color auto="1"/>
      </bottom>
    </border>
    <border>
      <left/>
      <right style="medium">
        <color auto="1"/>
      </right>
      <top/>
      <bottom style="thin">
        <color auto="1"/>
      </bottom>
    </border>
    <border>
      <left style="medium">
        <color auto="1"/>
      </left>
      <right style="thin">
        <color auto="1"/>
      </right>
      <top/>
      <bottom style="medium">
        <color auto="1"/>
      </bottom>
    </border>
    <border>
      <left/>
      <right style="thin">
        <color auto="1"/>
      </right>
      <top/>
      <bottom style="medium">
        <color auto="1"/>
      </bottom>
    </border>
    <border>
      <left style="thin">
        <color auto="1"/>
      </left>
      <right/>
      <top/>
      <bottom style="medium">
        <color auto="1"/>
      </bottom>
    </border>
    <border>
      <left style="thin">
        <color auto="1"/>
      </left>
      <right style="medium">
        <color auto="1"/>
      </right>
      <top/>
      <bottom style="medium">
        <color auto="1"/>
      </bottom>
    </border>
    <border>
      <left/>
      <right style="medium">
        <color auto="1"/>
      </right>
      <top style="thin">
        <color auto="1"/>
      </top>
      <bottom/>
    </border>
    <border>
      <left/>
      <right style="thin">
        <color auto="1"/>
      </right>
      <top style="medium">
        <color auto="1"/>
      </top>
      <bottom style="medium">
        <color auto="1"/>
      </bottom>
    </border>
    <border>
      <left style="thin">
        <color auto="1"/>
      </left>
      <right/>
      <top style="medium">
        <color auto="1"/>
      </top>
      <bottom style="thin">
        <color auto="1"/>
      </bottom>
    </border>
    <border>
      <left/>
      <right/>
      <top style="medium">
        <color auto="1"/>
      </top>
      <bottom style="thin">
        <color auto="1"/>
      </bottom>
    </border>
    <border>
      <left/>
      <right style="thin">
        <color auto="1"/>
      </right>
      <top style="medium">
        <color auto="1"/>
      </top>
      <bottom style="thin">
        <color auto="1"/>
      </bottom>
    </border>
    <border>
      <left/>
      <right style="medium">
        <color auto="1"/>
      </right>
      <top style="medium">
        <color auto="1"/>
      </top>
      <bottom style="thin">
        <color auto="1"/>
      </bottom>
    </border>
    <border>
      <left/>
      <right style="medium">
        <color auto="1"/>
      </right>
      <top style="thin">
        <color auto="1"/>
      </top>
      <bottom style="thin">
        <color auto="1"/>
      </bottom>
    </border>
    <border>
      <left/>
      <right/>
      <top style="thin">
        <color auto="1"/>
      </top>
      <bottom style="medium">
        <color auto="1"/>
      </bottom>
    </border>
    <border>
      <left/>
      <right style="thin">
        <color auto="1"/>
      </right>
      <top style="thin">
        <color auto="1"/>
      </top>
      <bottom style="medium">
        <color auto="1"/>
      </bottom>
    </border>
    <border>
      <left/>
      <right style="medium">
        <color auto="1"/>
      </right>
      <top style="thin">
        <color auto="1"/>
      </top>
      <bottom style="medium">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style="medium">
        <color auto="1"/>
      </right>
      <top style="thin">
        <color auto="1"/>
      </top>
      <bottom style="medium">
        <color auto="1"/>
      </bottom>
    </border>
    <border>
      <left style="medium">
        <color auto="1"/>
      </left>
      <right/>
      <top style="medium">
        <color auto="1"/>
      </top>
      <bottom style="thin">
        <color auto="1"/>
      </bottom>
    </border>
    <border>
      <left/>
      <right style="hair">
        <color auto="1"/>
      </right>
      <top style="thin">
        <color auto="1"/>
      </top>
      <bottom/>
    </border>
    <border>
      <left style="hair">
        <color auto="1"/>
      </left>
      <right style="hair">
        <color auto="1"/>
      </right>
      <top style="thin">
        <color auto="1"/>
      </top>
      <bottom/>
    </border>
    <border>
      <left style="hair">
        <color auto="1"/>
      </left>
      <right/>
      <top style="thin">
        <color auto="1"/>
      </top>
      <bottom/>
    </border>
    <border>
      <left/>
      <right style="hair">
        <color auto="1"/>
      </right>
      <top/>
      <bottom/>
    </border>
    <border>
      <left style="hair">
        <color auto="1"/>
      </left>
      <right style="hair">
        <color auto="1"/>
      </right>
      <top/>
      <bottom/>
    </border>
    <border>
      <left style="hair">
        <color auto="1"/>
      </left>
      <right/>
      <top/>
      <bottom/>
    </border>
    <border>
      <left style="hair">
        <color auto="1"/>
      </left>
      <right style="thin">
        <color auto="1"/>
      </right>
      <top/>
      <bottom/>
    </border>
    <border>
      <left/>
      <right style="hair">
        <color auto="1"/>
      </right>
      <top/>
      <bottom style="thin">
        <color auto="1"/>
      </bottom>
    </border>
    <border>
      <left style="hair">
        <color auto="1"/>
      </left>
      <right style="hair">
        <color auto="1"/>
      </right>
      <top/>
      <bottom style="thin">
        <color auto="1"/>
      </bottom>
    </border>
    <border>
      <left style="hair">
        <color auto="1"/>
      </left>
      <right/>
      <top/>
      <bottom style="thin">
        <color auto="1"/>
      </bottom>
    </border>
    <border>
      <left style="thin">
        <color auto="1"/>
      </left>
      <right/>
      <top/>
      <bottom style="double">
        <color auto="1"/>
      </bottom>
    </border>
    <border>
      <left/>
      <right/>
      <top/>
      <bottom style="double">
        <color auto="1"/>
      </bottom>
    </border>
    <border>
      <left/>
      <right style="thin">
        <color auto="1"/>
      </right>
      <top/>
      <bottom style="double">
        <color auto="1"/>
      </bottom>
    </border>
    <border>
      <left/>
      <right style="medium">
        <color auto="1"/>
      </right>
      <top/>
      <bottom style="double">
        <color auto="1"/>
      </bottom>
    </border>
    <border>
      <left style="thin">
        <color auto="1"/>
      </left>
      <right/>
      <top style="double">
        <color auto="1"/>
      </top>
      <bottom style="hair">
        <color auto="1"/>
      </bottom>
    </border>
    <border>
      <left/>
      <right/>
      <top style="double">
        <color auto="1"/>
      </top>
      <bottom style="hair">
        <color auto="1"/>
      </bottom>
    </border>
    <border>
      <left/>
      <right style="thin">
        <color auto="1"/>
      </right>
      <top style="double">
        <color auto="1"/>
      </top>
      <bottom style="hair">
        <color auto="1"/>
      </bottom>
    </border>
    <border>
      <left style="thin">
        <color auto="1"/>
      </left>
      <right style="hair">
        <color auto="1"/>
      </right>
      <top style="double">
        <color auto="1"/>
      </top>
      <bottom style="hair">
        <color auto="1"/>
      </bottom>
    </border>
    <border>
      <left style="hair">
        <color auto="1"/>
      </left>
      <right style="hair">
        <color auto="1"/>
      </right>
      <top style="double">
        <color auto="1"/>
      </top>
      <bottom style="hair">
        <color auto="1"/>
      </bottom>
    </border>
    <border>
      <left style="hair">
        <color auto="1"/>
      </left>
      <right/>
      <top style="double">
        <color auto="1"/>
      </top>
      <bottom style="hair">
        <color auto="1"/>
      </bottom>
    </border>
    <border>
      <left style="medium">
        <color auto="1"/>
      </left>
      <right/>
      <top/>
      <bottom style="hair">
        <color auto="1"/>
      </bottom>
    </border>
    <border>
      <left/>
      <right/>
      <top/>
      <bottom style="hair">
        <color auto="1"/>
      </bottom>
    </border>
    <border>
      <left/>
      <right style="medium">
        <color auto="1"/>
      </right>
      <top/>
      <bottom style="hair">
        <color auto="1"/>
      </bottom>
    </border>
    <border>
      <left style="medium">
        <color auto="1"/>
      </left>
      <right/>
      <top/>
      <bottom style="double">
        <color auto="1"/>
      </bottom>
    </border>
    <border>
      <left/>
      <right style="medium">
        <color auto="1"/>
      </right>
      <top style="double">
        <color auto="1"/>
      </top>
      <bottom style="hair">
        <color auto="1"/>
      </bottom>
    </border>
    <border>
      <left style="thin">
        <color auto="1"/>
      </left>
      <right/>
      <top style="hair">
        <color auto="1"/>
      </top>
      <bottom style="hair">
        <color auto="1"/>
      </bottom>
    </border>
    <border>
      <left/>
      <right/>
      <top style="hair">
        <color auto="1"/>
      </top>
      <bottom style="hair">
        <color auto="1"/>
      </bottom>
    </border>
    <border>
      <left/>
      <right style="thin">
        <color auto="1"/>
      </right>
      <top style="hair">
        <color auto="1"/>
      </top>
      <bottom style="hair">
        <color auto="1"/>
      </bottom>
    </border>
    <border>
      <left style="thin">
        <color auto="1"/>
      </left>
      <right style="hair">
        <color auto="1"/>
      </right>
      <top style="hair">
        <color auto="1"/>
      </top>
      <bottom style="hair">
        <color auto="1"/>
      </bottom>
    </border>
    <border>
      <left style="hair">
        <color auto="1"/>
      </left>
      <right style="hair">
        <color auto="1"/>
      </right>
      <top style="hair">
        <color auto="1"/>
      </top>
      <bottom style="hair">
        <color auto="1"/>
      </bottom>
    </border>
    <border>
      <left style="hair">
        <color auto="1"/>
      </left>
      <right/>
      <top style="hair">
        <color auto="1"/>
      </top>
      <bottom style="hair">
        <color auto="1"/>
      </bottom>
    </border>
    <border>
      <left style="medium">
        <color auto="1"/>
      </left>
      <right/>
      <top style="hair">
        <color auto="1"/>
      </top>
      <bottom style="hair">
        <color auto="1"/>
      </bottom>
    </border>
    <border>
      <left/>
      <right style="medium">
        <color auto="1"/>
      </right>
      <top style="hair">
        <color auto="1"/>
      </top>
      <bottom style="hair">
        <color auto="1"/>
      </bottom>
    </border>
    <border>
      <left/>
      <right style="hair">
        <color auto="1"/>
      </right>
      <top style="hair">
        <color auto="1"/>
      </top>
      <bottom style="hair">
        <color auto="1"/>
      </bottom>
    </border>
    <border>
      <left style="hair">
        <color auto="1"/>
      </left>
      <right style="medium">
        <color auto="1"/>
      </right>
      <top style="hair">
        <color auto="1"/>
      </top>
      <bottom style="hair">
        <color auto="1"/>
      </bottom>
    </border>
    <border>
      <left/>
      <right style="hair">
        <color auto="1"/>
      </right>
      <top style="double">
        <color auto="1"/>
      </top>
      <bottom style="hair">
        <color auto="1"/>
      </bottom>
    </border>
    <border>
      <left style="hair">
        <color auto="1"/>
      </left>
      <right style="medium">
        <color auto="1"/>
      </right>
      <top style="double">
        <color auto="1"/>
      </top>
      <bottom style="hair">
        <color auto="1"/>
      </bottom>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top style="hair">
        <color auto="1"/>
      </top>
      <bottom style="thin">
        <color auto="1"/>
      </bottom>
    </border>
    <border>
      <left style="thin">
        <color auto="1"/>
      </left>
      <right style="hair">
        <color auto="1"/>
      </right>
      <top style="thin">
        <color auto="1"/>
      </top>
      <bottom style="medium">
        <color auto="1"/>
      </bottom>
    </border>
    <border>
      <left style="hair">
        <color auto="1"/>
      </left>
      <right style="hair">
        <color auto="1"/>
      </right>
      <top style="thin">
        <color auto="1"/>
      </top>
      <bottom style="medium">
        <color auto="1"/>
      </bottom>
    </border>
    <border>
      <left style="hair">
        <color auto="1"/>
      </left>
      <right/>
      <top style="thin">
        <color auto="1"/>
      </top>
      <bottom style="medium">
        <color auto="1"/>
      </bottom>
    </border>
    <border>
      <left style="medium">
        <color auto="1"/>
      </left>
      <right style="hair">
        <color auto="1"/>
      </right>
      <top style="thin">
        <color auto="1"/>
      </top>
      <bottom style="medium">
        <color auto="1"/>
      </bottom>
    </border>
    <border>
      <left style="hair">
        <color auto="1"/>
      </left>
      <right style="medium">
        <color auto="1"/>
      </right>
      <top style="thin">
        <color auto="1"/>
      </top>
      <bottom style="medium">
        <color auto="1"/>
      </bottom>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right style="hair">
        <color auto="1"/>
      </right>
      <top style="hair">
        <color auto="1"/>
      </top>
      <bottom style="thin">
        <color auto="1"/>
      </bottom>
    </border>
    <border>
      <left style="hair">
        <color auto="1"/>
      </left>
      <right style="medium">
        <color auto="1"/>
      </right>
      <top style="hair">
        <color auto="1"/>
      </top>
      <bottom style="thin">
        <color auto="1"/>
      </bottom>
    </border>
    <border>
      <left style="hair">
        <color auto="1"/>
      </left>
      <right style="hair">
        <color auto="1"/>
      </right>
      <top style="thin">
        <color auto="1"/>
      </top>
      <bottom style="hair">
        <color auto="1"/>
      </bottom>
    </border>
    <border>
      <left style="hair">
        <color auto="1"/>
      </left>
      <right style="medium">
        <color auto="1"/>
      </right>
      <top style="thin">
        <color auto="1"/>
      </top>
      <bottom style="hair">
        <color auto="1"/>
      </bottom>
    </border>
    <border>
      <left style="thin">
        <color auto="1"/>
      </left>
      <right style="hair">
        <color auto="1"/>
      </right>
      <top style="thin">
        <color auto="1"/>
      </top>
      <bottom style="hair">
        <color auto="1"/>
      </bottom>
    </border>
    <border>
      <left style="hair">
        <color auto="1"/>
      </left>
      <right/>
      <top style="thin">
        <color auto="1"/>
      </top>
      <bottom style="hair">
        <color auto="1"/>
      </bottom>
    </border>
    <border>
      <left style="medium">
        <color auto="1"/>
      </left>
      <right style="hair">
        <color auto="1"/>
      </right>
      <top style="thin">
        <color auto="1"/>
      </top>
      <bottom style="hair">
        <color auto="1"/>
      </bottom>
    </border>
    <border>
      <left/>
      <right style="hair">
        <color auto="1"/>
      </right>
      <top style="thin">
        <color auto="1"/>
      </top>
      <bottom style="hair">
        <color auto="1"/>
      </bottom>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border>
    <border>
      <left style="hair">
        <color auto="1"/>
      </left>
      <right style="medium">
        <color auto="1"/>
      </right>
      <top/>
      <bottom/>
    </border>
    <border>
      <left style="thin">
        <color auto="1"/>
      </left>
      <right style="hair">
        <color auto="1"/>
      </right>
      <top style="thin">
        <color auto="1"/>
      </top>
      <bottom/>
    </border>
    <border>
      <left style="hair">
        <color auto="1"/>
      </left>
      <right style="medium">
        <color auto="1"/>
      </right>
      <top style="thin">
        <color auto="1"/>
      </top>
      <bottom/>
    </border>
    <border>
      <left style="hair">
        <color auto="1"/>
      </left>
      <right style="thin">
        <color auto="1"/>
      </right>
      <top style="thin">
        <color auto="1"/>
      </top>
      <bottom/>
    </border>
    <border>
      <left/>
      <right style="hair">
        <color auto="1"/>
      </right>
      <top style="thin">
        <color auto="1"/>
      </top>
      <bottom style="thin">
        <color auto="1"/>
      </bottom>
    </border>
    <border>
      <left style="hair">
        <color auto="1"/>
      </left>
      <right/>
      <top style="thin">
        <color auto="1"/>
      </top>
      <bottom style="thin">
        <color auto="1"/>
      </bottom>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bottom style="medium">
        <color auto="1"/>
      </bottom>
    </border>
    <border>
      <left style="hair">
        <color auto="1"/>
      </left>
      <right style="hair">
        <color auto="1"/>
      </right>
      <top/>
      <bottom style="medium">
        <color auto="1"/>
      </bottom>
    </border>
    <border>
      <left style="hair">
        <color auto="1"/>
      </left>
      <right style="medium">
        <color auto="1"/>
      </right>
      <top/>
      <bottom style="medium">
        <color auto="1"/>
      </bottom>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border>
    <border>
      <left style="hair">
        <color auto="1"/>
      </left>
      <right style="hair">
        <color auto="1"/>
      </right>
      <top style="thin">
        <color auto="1"/>
      </top>
      <bottom style="thin">
        <color auto="1"/>
      </bottom>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s>
  <cellStyleXfs count="58">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9" fillId="0" borderId="0">
      <alignment/>
      <protection/>
    </xf>
    <xf numFmtId="9" fontId="2" fillId="0" borderId="0" applyFont="0" applyFill="0" applyBorder="0" applyProtection="0">
      <alignment/>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Protection="0">
      <alignment/>
    </xf>
    <xf numFmtId="38" fontId="9" fillId="0" borderId="0" applyFont="0" applyFill="0" applyBorder="0" applyProtection="0">
      <alignment/>
    </xf>
    <xf numFmtId="38" fontId="2" fillId="0" borderId="0" applyFont="0" applyFill="0" applyBorder="0" applyProtection="0">
      <alignment/>
    </xf>
    <xf numFmtId="38" fontId="9" fillId="0" borderId="0" applyFont="0" applyFill="0" applyBorder="0" applyProtection="0">
      <alignment/>
    </xf>
    <xf numFmtId="6" fontId="9" fillId="0" borderId="0" applyFont="0" applyFill="0" applyBorder="0" applyProtection="0">
      <alignment/>
    </xf>
    <xf numFmtId="6" fontId="9" fillId="0" borderId="0" applyFont="0" applyFill="0" applyBorder="0" applyAlignment="0" applyProtection="0"/>
    <xf numFmtId="0" fontId="9" fillId="0" borderId="0">
      <alignment vertical="center"/>
      <protection/>
    </xf>
    <xf numFmtId="0" fontId="2" fillId="0" borderId="0">
      <alignment vertical="center"/>
      <protection/>
    </xf>
    <xf numFmtId="0" fontId="2" fillId="0" borderId="0">
      <alignment vertical="center"/>
      <protection/>
    </xf>
    <xf numFmtId="0" fontId="12" fillId="0" borderId="0">
      <alignment vertical="center"/>
      <protection/>
    </xf>
    <xf numFmtId="0" fontId="9" fillId="0" borderId="0">
      <alignment/>
      <protection/>
    </xf>
    <xf numFmtId="0" fontId="2" fillId="0" borderId="0">
      <alignment vertical="center"/>
      <protection/>
    </xf>
    <xf numFmtId="0" fontId="0" fillId="0" borderId="0">
      <alignment vertical="center"/>
      <protection/>
    </xf>
    <xf numFmtId="0" fontId="9" fillId="0" borderId="0">
      <alignment vertical="center"/>
      <protection/>
    </xf>
    <xf numFmtId="0" fontId="13" fillId="0" borderId="0">
      <alignment/>
      <protection/>
    </xf>
    <xf numFmtId="0" fontId="9" fillId="0" borderId="0">
      <alignment/>
      <protection/>
    </xf>
    <xf numFmtId="0" fontId="2" fillId="0" borderId="0">
      <alignment vertical="center"/>
      <protection/>
    </xf>
    <xf numFmtId="0" fontId="0" fillId="0" borderId="0">
      <alignment vertical="center"/>
      <protection/>
    </xf>
    <xf numFmtId="0" fontId="2" fillId="0" borderId="0">
      <alignment vertical="center"/>
      <protection/>
    </xf>
    <xf numFmtId="0" fontId="14"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protection/>
    </xf>
    <xf numFmtId="0" fontId="30" fillId="0" borderId="0">
      <alignment vertical="center"/>
      <protection/>
    </xf>
  </cellStyleXfs>
  <cellXfs count="1257">
    <xf numFmtId="0" fontId="0" fillId="0" borderId="0" xfId="0" applyAlignment="1">
      <alignment vertical="center"/>
    </xf>
    <xf numFmtId="0" fontId="2" fillId="0" borderId="0" xfId="20" applyAlignment="1">
      <alignment vertical="center"/>
      <protection/>
    </xf>
    <xf numFmtId="0" fontId="4" fillId="0" borderId="0" xfId="20" applyFont="1" applyAlignment="1">
      <alignment vertical="center"/>
      <protection/>
    </xf>
    <xf numFmtId="0" fontId="5" fillId="0" borderId="0" xfId="20" applyFont="1" applyAlignment="1">
      <alignment horizontal="right" vertical="center"/>
      <protection/>
    </xf>
    <xf numFmtId="0" fontId="7" fillId="2" borderId="1" xfId="20" applyFont="1" applyFill="1" applyBorder="1" applyAlignment="1">
      <alignment/>
      <protection/>
    </xf>
    <xf numFmtId="0" fontId="7" fillId="2" borderId="2" xfId="20" applyFont="1" applyFill="1" applyBorder="1" applyAlignment="1">
      <alignment horizontal="right" vertical="top"/>
      <protection/>
    </xf>
    <xf numFmtId="0" fontId="7" fillId="2" borderId="3" xfId="20" applyFont="1" applyFill="1" applyBorder="1" applyAlignment="1">
      <alignment horizontal="right" vertical="top"/>
      <protection/>
    </xf>
    <xf numFmtId="0" fontId="7" fillId="2" borderId="4" xfId="20" applyFont="1" applyFill="1" applyBorder="1" applyAlignment="1">
      <alignment horizontal="center" vertical="center"/>
      <protection/>
    </xf>
    <xf numFmtId="0" fontId="7" fillId="2" borderId="5" xfId="20" applyFont="1" applyFill="1" applyBorder="1" applyAlignment="1">
      <alignment horizontal="center" vertical="center"/>
      <protection/>
    </xf>
    <xf numFmtId="0" fontId="7" fillId="2" borderId="6" xfId="20" applyFont="1" applyFill="1" applyBorder="1" applyAlignment="1">
      <alignment horizontal="center" vertical="center"/>
      <protection/>
    </xf>
    <xf numFmtId="0" fontId="7" fillId="0" borderId="7" xfId="20" applyFont="1" applyFill="1" applyBorder="1" applyAlignment="1">
      <alignment horizontal="center" vertical="center" wrapText="1"/>
      <protection/>
    </xf>
    <xf numFmtId="176" fontId="7" fillId="0" borderId="4" xfId="20" applyNumberFormat="1" applyFont="1" applyFill="1" applyBorder="1" applyAlignment="1" applyProtection="1">
      <alignment horizontal="right" vertical="center" wrapText="1"/>
      <protection/>
    </xf>
    <xf numFmtId="176" fontId="7" fillId="0" borderId="5" xfId="20" applyNumberFormat="1" applyFont="1" applyFill="1" applyBorder="1" applyAlignment="1" applyProtection="1">
      <alignment horizontal="right" vertical="center" wrapText="1"/>
      <protection/>
    </xf>
    <xf numFmtId="176" fontId="7" fillId="0" borderId="8" xfId="20" applyNumberFormat="1" applyFont="1" applyFill="1" applyBorder="1" applyAlignment="1" applyProtection="1">
      <alignment horizontal="right" vertical="center" wrapText="1"/>
      <protection/>
    </xf>
    <xf numFmtId="0" fontId="7" fillId="0" borderId="9" xfId="20" applyFont="1" applyFill="1" applyBorder="1" applyAlignment="1">
      <alignment horizontal="center" vertical="center" wrapText="1"/>
      <protection/>
    </xf>
    <xf numFmtId="176" fontId="7" fillId="0" borderId="10" xfId="20" applyNumberFormat="1" applyFont="1" applyFill="1" applyBorder="1" applyAlignment="1" applyProtection="1">
      <alignment horizontal="right" vertical="center" wrapText="1"/>
      <protection/>
    </xf>
    <xf numFmtId="176" fontId="7" fillId="0" borderId="11" xfId="20" applyNumberFormat="1" applyFont="1" applyFill="1" applyBorder="1" applyAlignment="1" applyProtection="1">
      <alignment horizontal="right" vertical="center" wrapText="1"/>
      <protection/>
    </xf>
    <xf numFmtId="176" fontId="7" fillId="0" borderId="12" xfId="20" applyNumberFormat="1" applyFont="1" applyFill="1" applyBorder="1" applyAlignment="1" applyProtection="1">
      <alignment horizontal="right" vertical="center" wrapText="1"/>
      <protection/>
    </xf>
    <xf numFmtId="0" fontId="7" fillId="0" borderId="13" xfId="20" applyFont="1" applyFill="1" applyBorder="1" applyAlignment="1">
      <alignment horizontal="center" vertical="center"/>
      <protection/>
    </xf>
    <xf numFmtId="176" fontId="7" fillId="0" borderId="14" xfId="20" applyNumberFormat="1" applyFont="1" applyFill="1" applyBorder="1" applyAlignment="1" applyProtection="1">
      <alignment horizontal="right" vertical="center" wrapText="1"/>
      <protection/>
    </xf>
    <xf numFmtId="176" fontId="7" fillId="0" borderId="15" xfId="20" applyNumberFormat="1" applyFont="1" applyFill="1" applyBorder="1" applyAlignment="1" applyProtection="1">
      <alignment horizontal="right" vertical="center" wrapText="1"/>
      <protection/>
    </xf>
    <xf numFmtId="176" fontId="7" fillId="0" borderId="16" xfId="20" applyNumberFormat="1" applyFont="1" applyFill="1" applyBorder="1" applyAlignment="1" applyProtection="1">
      <alignment horizontal="right" vertical="center" wrapText="1"/>
      <protection/>
    </xf>
    <xf numFmtId="0" fontId="7" fillId="0" borderId="0" xfId="21" applyFont="1" applyAlignment="1">
      <alignment vertical="center"/>
      <protection/>
    </xf>
    <xf numFmtId="0" fontId="2" fillId="0" borderId="0" xfId="21" applyAlignment="1">
      <alignment vertical="center"/>
      <protection/>
    </xf>
    <xf numFmtId="0" fontId="5" fillId="0" borderId="0" xfId="21" applyFont="1" applyAlignment="1">
      <alignment horizontal="right" vertical="center"/>
      <protection/>
    </xf>
    <xf numFmtId="0" fontId="7" fillId="2" borderId="1" xfId="21" applyFont="1" applyFill="1" applyBorder="1" applyAlignment="1">
      <alignment/>
      <protection/>
    </xf>
    <xf numFmtId="0" fontId="7" fillId="2" borderId="2" xfId="21" applyFont="1" applyFill="1" applyBorder="1" applyAlignment="1">
      <alignment horizontal="right" vertical="top"/>
      <protection/>
    </xf>
    <xf numFmtId="0" fontId="7" fillId="2" borderId="3" xfId="21" applyFont="1" applyFill="1" applyBorder="1" applyAlignment="1">
      <alignment horizontal="right" vertical="top"/>
      <protection/>
    </xf>
    <xf numFmtId="0" fontId="7" fillId="2" borderId="17" xfId="21" applyFont="1" applyFill="1" applyBorder="1" applyAlignment="1">
      <alignment horizontal="center" vertical="center"/>
      <protection/>
    </xf>
    <xf numFmtId="0" fontId="7" fillId="2" borderId="5" xfId="21" applyFont="1" applyFill="1" applyBorder="1" applyAlignment="1">
      <alignment horizontal="center" vertical="center"/>
      <protection/>
    </xf>
    <xf numFmtId="0" fontId="7" fillId="2" borderId="8" xfId="21" applyFont="1" applyFill="1" applyBorder="1" applyAlignment="1">
      <alignment horizontal="center" vertical="center"/>
      <protection/>
    </xf>
    <xf numFmtId="0" fontId="7" fillId="0" borderId="18" xfId="21" applyFont="1" applyFill="1" applyBorder="1" applyAlignment="1">
      <alignment vertical="center" wrapText="1"/>
      <protection/>
    </xf>
    <xf numFmtId="176" fontId="7" fillId="0" borderId="19" xfId="21" applyNumberFormat="1" applyFont="1" applyFill="1" applyBorder="1" applyAlignment="1">
      <alignment horizontal="right" vertical="center"/>
      <protection/>
    </xf>
    <xf numFmtId="176" fontId="7" fillId="0" borderId="20" xfId="21" applyNumberFormat="1" applyFont="1" applyFill="1" applyBorder="1" applyAlignment="1">
      <alignment horizontal="right" vertical="center"/>
      <protection/>
    </xf>
    <xf numFmtId="176" fontId="7" fillId="0" borderId="21" xfId="21" applyNumberFormat="1" applyFont="1" applyFill="1" applyBorder="1" applyAlignment="1">
      <alignment horizontal="right" vertical="center"/>
      <protection/>
    </xf>
    <xf numFmtId="0" fontId="7" fillId="0" borderId="22" xfId="21" applyFont="1" applyFill="1" applyBorder="1" applyAlignment="1">
      <alignment vertical="center"/>
      <protection/>
    </xf>
    <xf numFmtId="176" fontId="7" fillId="0" borderId="23" xfId="21" applyNumberFormat="1" applyFont="1" applyFill="1" applyBorder="1" applyAlignment="1">
      <alignment horizontal="right" vertical="center"/>
      <protection/>
    </xf>
    <xf numFmtId="176" fontId="7" fillId="0" borderId="24" xfId="21" applyNumberFormat="1" applyFont="1" applyFill="1" applyBorder="1" applyAlignment="1">
      <alignment horizontal="right" vertical="center"/>
      <protection/>
    </xf>
    <xf numFmtId="176" fontId="7" fillId="0" borderId="25" xfId="21" applyNumberFormat="1" applyFont="1" applyFill="1" applyBorder="1" applyAlignment="1">
      <alignment horizontal="right" vertical="center"/>
      <protection/>
    </xf>
    <xf numFmtId="0" fontId="7" fillId="0" borderId="9" xfId="21" applyFont="1" applyFill="1" applyBorder="1" applyAlignment="1">
      <alignment vertical="center"/>
      <protection/>
    </xf>
    <xf numFmtId="0" fontId="7" fillId="0" borderId="13" xfId="21" applyFont="1" applyFill="1" applyBorder="1" applyAlignment="1">
      <alignment vertical="center"/>
      <protection/>
    </xf>
    <xf numFmtId="176" fontId="7" fillId="0" borderId="14" xfId="21" applyNumberFormat="1" applyFont="1" applyFill="1" applyBorder="1" applyAlignment="1">
      <alignment horizontal="right" vertical="center"/>
      <protection/>
    </xf>
    <xf numFmtId="176" fontId="7" fillId="0" borderId="15" xfId="21" applyNumberFormat="1" applyFont="1" applyFill="1" applyBorder="1" applyAlignment="1">
      <alignment horizontal="right" vertical="center"/>
      <protection/>
    </xf>
    <xf numFmtId="176" fontId="7" fillId="0" borderId="16" xfId="21" applyNumberFormat="1" applyFont="1" applyFill="1" applyBorder="1" applyAlignment="1">
      <alignment horizontal="right" vertical="center"/>
      <protection/>
    </xf>
    <xf numFmtId="0" fontId="8" fillId="0" borderId="0" xfId="21" applyFont="1" applyFill="1" applyBorder="1" applyAlignment="1">
      <alignment/>
      <protection/>
    </xf>
    <xf numFmtId="0" fontId="8" fillId="0" borderId="0" xfId="21" applyNumberFormat="1" applyFont="1" applyFill="1" applyBorder="1" applyAlignment="1">
      <alignment vertical="center" wrapText="1"/>
      <protection/>
    </xf>
    <xf numFmtId="0" fontId="8" fillId="0" borderId="0" xfId="21" applyNumberFormat="1" applyFont="1" applyBorder="1" applyAlignment="1">
      <alignment vertical="center" wrapText="1"/>
      <protection/>
    </xf>
    <xf numFmtId="0" fontId="7" fillId="0" borderId="0" xfId="21" applyNumberFormat="1" applyFont="1" applyFill="1" applyBorder="1" applyAlignment="1">
      <alignment vertical="center"/>
      <protection/>
    </xf>
    <xf numFmtId="0" fontId="4" fillId="0" borderId="0" xfId="22" applyFont="1" applyAlignment="1">
      <alignment vertical="center"/>
      <protection/>
    </xf>
    <xf numFmtId="0" fontId="2" fillId="0" borderId="0" xfId="22" applyAlignment="1">
      <alignment vertical="center"/>
      <protection/>
    </xf>
    <xf numFmtId="0" fontId="5" fillId="0" borderId="0" xfId="22" applyFont="1" applyAlignment="1">
      <alignment horizontal="center" vertical="center"/>
      <protection/>
    </xf>
    <xf numFmtId="0" fontId="8" fillId="2" borderId="1" xfId="22" applyFont="1" applyFill="1" applyBorder="1" applyAlignment="1">
      <alignment/>
      <protection/>
    </xf>
    <xf numFmtId="0" fontId="8" fillId="2" borderId="2" xfId="22" applyFont="1" applyFill="1" applyBorder="1" applyAlignment="1">
      <alignment/>
      <protection/>
    </xf>
    <xf numFmtId="0" fontId="8" fillId="2" borderId="2" xfId="22" applyFont="1" applyFill="1" applyBorder="1" applyAlignment="1">
      <alignment horizontal="right" vertical="center"/>
      <protection/>
    </xf>
    <xf numFmtId="0" fontId="8" fillId="2" borderId="3" xfId="22" applyFont="1" applyFill="1" applyBorder="1" applyAlignment="1">
      <alignment horizontal="right" vertical="top"/>
      <protection/>
    </xf>
    <xf numFmtId="0" fontId="8" fillId="2" borderId="17" xfId="22" applyFont="1" applyFill="1" applyBorder="1" applyAlignment="1">
      <alignment horizontal="center" vertical="center"/>
      <protection/>
    </xf>
    <xf numFmtId="0" fontId="8" fillId="2" borderId="5" xfId="22" applyFont="1" applyFill="1" applyBorder="1" applyAlignment="1">
      <alignment horizontal="center" vertical="center"/>
      <protection/>
    </xf>
    <xf numFmtId="0" fontId="8" fillId="2" borderId="6" xfId="22" applyFont="1" applyFill="1" applyBorder="1" applyAlignment="1">
      <alignment horizontal="center" vertical="center"/>
      <protection/>
    </xf>
    <xf numFmtId="0" fontId="8" fillId="0" borderId="26" xfId="22" applyFont="1" applyFill="1" applyBorder="1" applyAlignment="1">
      <alignment vertical="center" wrapText="1"/>
      <protection/>
    </xf>
    <xf numFmtId="177" fontId="8" fillId="0" borderId="19" xfId="22" applyNumberFormat="1" applyFont="1" applyFill="1" applyBorder="1" applyAlignment="1" applyProtection="1">
      <alignment horizontal="right" vertical="center"/>
      <protection/>
    </xf>
    <xf numFmtId="177" fontId="8" fillId="0" borderId="20" xfId="22" applyNumberFormat="1" applyFont="1" applyFill="1" applyBorder="1" applyAlignment="1" applyProtection="1">
      <alignment horizontal="right" vertical="center"/>
      <protection/>
    </xf>
    <xf numFmtId="177" fontId="8" fillId="0" borderId="21" xfId="22" applyNumberFormat="1" applyFont="1" applyFill="1" applyBorder="1" applyAlignment="1" applyProtection="1">
      <alignment horizontal="right" vertical="center"/>
      <protection/>
    </xf>
    <xf numFmtId="0" fontId="8" fillId="0" borderId="27" xfId="22" applyFont="1" applyFill="1" applyBorder="1" applyAlignment="1">
      <alignment vertical="center"/>
      <protection/>
    </xf>
    <xf numFmtId="177" fontId="8" fillId="0" borderId="23" xfId="22" applyNumberFormat="1" applyFont="1" applyFill="1" applyBorder="1" applyAlignment="1" applyProtection="1">
      <alignment horizontal="right" vertical="center"/>
      <protection/>
    </xf>
    <xf numFmtId="177" fontId="8" fillId="0" borderId="24" xfId="22" applyNumberFormat="1" applyFont="1" applyFill="1" applyBorder="1" applyAlignment="1" applyProtection="1">
      <alignment horizontal="right" vertical="center"/>
      <protection/>
    </xf>
    <xf numFmtId="177" fontId="8" fillId="0" borderId="25" xfId="22" applyNumberFormat="1" applyFont="1" applyFill="1" applyBorder="1" applyAlignment="1" applyProtection="1">
      <alignment horizontal="right" vertical="center"/>
      <protection/>
    </xf>
    <xf numFmtId="0" fontId="8" fillId="0" borderId="28" xfId="22" applyFont="1" applyFill="1" applyBorder="1" applyAlignment="1">
      <alignment vertical="center"/>
      <protection/>
    </xf>
    <xf numFmtId="0" fontId="8" fillId="0" borderId="29" xfId="22" applyFont="1" applyFill="1" applyBorder="1" applyAlignment="1">
      <alignment vertical="center"/>
      <protection/>
    </xf>
    <xf numFmtId="177" fontId="8" fillId="0" borderId="14" xfId="22" applyNumberFormat="1" applyFont="1" applyFill="1" applyBorder="1" applyAlignment="1" applyProtection="1">
      <alignment horizontal="right" vertical="center"/>
      <protection/>
    </xf>
    <xf numFmtId="177" fontId="8" fillId="0" borderId="15" xfId="22" applyNumberFormat="1" applyFont="1" applyFill="1" applyBorder="1" applyAlignment="1" applyProtection="1">
      <alignment horizontal="right" vertical="center"/>
      <protection/>
    </xf>
    <xf numFmtId="177" fontId="8" fillId="0" borderId="16" xfId="22" applyNumberFormat="1" applyFont="1" applyFill="1" applyBorder="1" applyAlignment="1" applyProtection="1">
      <alignment horizontal="right" vertical="center"/>
      <protection/>
    </xf>
    <xf numFmtId="0" fontId="8" fillId="0" borderId="0" xfId="22" applyFont="1" applyAlignment="1">
      <alignment/>
      <protection/>
    </xf>
    <xf numFmtId="0" fontId="2" fillId="0" borderId="0" xfId="23" applyAlignment="1">
      <alignment vertical="center"/>
      <protection/>
    </xf>
    <xf numFmtId="0" fontId="5" fillId="0" borderId="0" xfId="23" applyFont="1" applyAlignment="1">
      <alignment horizontal="center" vertical="center"/>
      <protection/>
    </xf>
    <xf numFmtId="0" fontId="8" fillId="2" borderId="1" xfId="23" applyFont="1" applyFill="1" applyBorder="1" applyAlignment="1">
      <alignment/>
      <protection/>
    </xf>
    <xf numFmtId="0" fontId="8" fillId="2" borderId="2" xfId="23" applyFont="1" applyFill="1" applyBorder="1" applyAlignment="1">
      <alignment/>
      <protection/>
    </xf>
    <xf numFmtId="0" fontId="8" fillId="2" borderId="2" xfId="23" applyFont="1" applyFill="1" applyBorder="1" applyAlignment="1">
      <alignment horizontal="right" vertical="center"/>
      <protection/>
    </xf>
    <xf numFmtId="0" fontId="8" fillId="2" borderId="3" xfId="23" applyFont="1" applyFill="1" applyBorder="1" applyAlignment="1">
      <alignment horizontal="right" vertical="top"/>
      <protection/>
    </xf>
    <xf numFmtId="0" fontId="8" fillId="2" borderId="17" xfId="23" applyFont="1" applyFill="1" applyBorder="1" applyAlignment="1">
      <alignment horizontal="center" vertical="center"/>
      <protection/>
    </xf>
    <xf numFmtId="0" fontId="8" fillId="2" borderId="5" xfId="23" applyFont="1" applyFill="1" applyBorder="1" applyAlignment="1">
      <alignment horizontal="center" vertical="center"/>
      <protection/>
    </xf>
    <xf numFmtId="0" fontId="8" fillId="2" borderId="8" xfId="23" applyFont="1" applyFill="1" applyBorder="1" applyAlignment="1">
      <alignment horizontal="center" vertical="center"/>
      <protection/>
    </xf>
    <xf numFmtId="0" fontId="8" fillId="0" borderId="26" xfId="23" applyFont="1" applyFill="1" applyBorder="1" applyAlignment="1">
      <alignment vertical="center" wrapText="1"/>
      <protection/>
    </xf>
    <xf numFmtId="177" fontId="8" fillId="0" borderId="19" xfId="23" applyNumberFormat="1" applyFont="1" applyFill="1" applyBorder="1" applyAlignment="1" applyProtection="1">
      <alignment horizontal="right" vertical="center"/>
      <protection/>
    </xf>
    <xf numFmtId="177" fontId="8" fillId="0" borderId="20" xfId="23" applyNumberFormat="1" applyFont="1" applyFill="1" applyBorder="1" applyAlignment="1" applyProtection="1">
      <alignment horizontal="right" vertical="center"/>
      <protection/>
    </xf>
    <xf numFmtId="177" fontId="8" fillId="0" borderId="21" xfId="23" applyNumberFormat="1" applyFont="1" applyFill="1" applyBorder="1" applyAlignment="1" applyProtection="1">
      <alignment horizontal="right" vertical="center"/>
      <protection/>
    </xf>
    <xf numFmtId="0" fontId="8" fillId="0" borderId="27" xfId="23" applyFont="1" applyFill="1" applyBorder="1" applyAlignment="1">
      <alignment vertical="center"/>
      <protection/>
    </xf>
    <xf numFmtId="177" fontId="8" fillId="0" borderId="23" xfId="23" applyNumberFormat="1" applyFont="1" applyFill="1" applyBorder="1" applyAlignment="1" applyProtection="1">
      <alignment horizontal="right" vertical="center"/>
      <protection/>
    </xf>
    <xf numFmtId="177" fontId="8" fillId="0" borderId="24" xfId="23" applyNumberFormat="1" applyFont="1" applyFill="1" applyBorder="1" applyAlignment="1" applyProtection="1">
      <alignment horizontal="right" vertical="center"/>
      <protection/>
    </xf>
    <xf numFmtId="177" fontId="8" fillId="0" borderId="25" xfId="23" applyNumberFormat="1" applyFont="1" applyFill="1" applyBorder="1" applyAlignment="1" applyProtection="1">
      <alignment horizontal="right" vertical="center"/>
      <protection/>
    </xf>
    <xf numFmtId="0" fontId="8" fillId="0" borderId="28" xfId="23" applyFont="1" applyFill="1" applyBorder="1" applyAlignment="1">
      <alignment vertical="center"/>
      <protection/>
    </xf>
    <xf numFmtId="0" fontId="8" fillId="0" borderId="30" xfId="23" applyFont="1" applyFill="1" applyBorder="1" applyAlignment="1">
      <alignment vertical="center"/>
      <protection/>
    </xf>
    <xf numFmtId="0" fontId="8" fillId="0" borderId="27" xfId="23" applyFont="1" applyFill="1" applyBorder="1" applyAlignment="1">
      <alignment vertical="center" wrapText="1"/>
      <protection/>
    </xf>
    <xf numFmtId="0" fontId="8" fillId="0" borderId="29" xfId="23" applyFont="1" applyFill="1" applyBorder="1" applyAlignment="1">
      <alignment vertical="center"/>
      <protection/>
    </xf>
    <xf numFmtId="177" fontId="8" fillId="0" borderId="14" xfId="23" applyNumberFormat="1" applyFont="1" applyFill="1" applyBorder="1" applyAlignment="1" applyProtection="1">
      <alignment horizontal="right" vertical="center"/>
      <protection/>
    </xf>
    <xf numFmtId="177" fontId="8" fillId="0" borderId="15" xfId="23" applyNumberFormat="1" applyFont="1" applyFill="1" applyBorder="1" applyAlignment="1" applyProtection="1">
      <alignment horizontal="right" vertical="center"/>
      <protection/>
    </xf>
    <xf numFmtId="177" fontId="8" fillId="0" borderId="16" xfId="23" applyNumberFormat="1" applyFont="1" applyFill="1" applyBorder="1" applyAlignment="1" applyProtection="1">
      <alignment horizontal="right" vertical="center"/>
      <protection/>
    </xf>
    <xf numFmtId="0" fontId="8" fillId="0" borderId="0" xfId="23" applyFont="1" applyFill="1" applyBorder="1" applyAlignment="1">
      <alignment/>
      <protection/>
    </xf>
    <xf numFmtId="0" fontId="8" fillId="0" borderId="0" xfId="23" applyFont="1" applyFill="1" applyBorder="1" applyAlignment="1">
      <alignment vertical="center"/>
      <protection/>
    </xf>
    <xf numFmtId="0" fontId="8" fillId="0" borderId="0" xfId="23" applyFont="1" applyFill="1" applyBorder="1" applyAlignment="1">
      <alignment horizontal="left" vertical="center"/>
      <protection/>
    </xf>
    <xf numFmtId="177" fontId="8" fillId="0" borderId="0" xfId="23" applyNumberFormat="1" applyFont="1" applyFill="1" applyBorder="1" applyAlignment="1" applyProtection="1">
      <alignment horizontal="right" vertical="center"/>
      <protection/>
    </xf>
    <xf numFmtId="178" fontId="10" fillId="0" borderId="28" xfId="24" applyNumberFormat="1" applyFont="1" applyBorder="1" applyAlignment="1">
      <alignment vertical="center"/>
      <protection/>
    </xf>
    <xf numFmtId="178" fontId="10" fillId="0" borderId="31" xfId="24" applyNumberFormat="1" applyFont="1" applyBorder="1" applyAlignment="1">
      <alignment vertical="center"/>
      <protection/>
    </xf>
    <xf numFmtId="178" fontId="10" fillId="0" borderId="11" xfId="24" applyNumberFormat="1" applyFont="1" applyBorder="1" applyAlignment="1">
      <alignment horizontal="center" vertical="center" wrapText="1"/>
      <protection/>
    </xf>
    <xf numFmtId="178" fontId="10" fillId="0" borderId="27" xfId="24" applyNumberFormat="1" applyFont="1" applyBorder="1" applyAlignment="1">
      <alignment horizontal="center" vertical="center"/>
      <protection/>
    </xf>
    <xf numFmtId="178" fontId="10" fillId="0" borderId="32" xfId="24" applyNumberFormat="1" applyFont="1" applyBorder="1" applyAlignment="1">
      <alignment horizontal="center" vertical="center"/>
      <protection/>
    </xf>
    <xf numFmtId="178" fontId="10" fillId="0" borderId="33" xfId="24" applyNumberFormat="1" applyFont="1" applyBorder="1" applyAlignment="1">
      <alignment horizontal="center" vertical="center"/>
      <protection/>
    </xf>
    <xf numFmtId="0" fontId="9" fillId="0" borderId="0" xfId="24">
      <alignment/>
      <protection/>
    </xf>
    <xf numFmtId="178" fontId="10" fillId="0" borderId="26" xfId="24" applyNumberFormat="1" applyFont="1" applyBorder="1" applyAlignment="1">
      <alignment vertical="center"/>
      <protection/>
    </xf>
    <xf numFmtId="178" fontId="10" fillId="0" borderId="34" xfId="24" applyNumberFormat="1" applyFont="1" applyBorder="1" applyAlignment="1">
      <alignment vertical="center"/>
      <protection/>
    </xf>
    <xf numFmtId="0" fontId="9" fillId="0" borderId="30" xfId="24" applyFont="1" applyBorder="1" applyAlignment="1">
      <alignment vertical="center"/>
      <protection/>
    </xf>
    <xf numFmtId="178" fontId="10" fillId="0" borderId="28" xfId="24" applyNumberFormat="1" applyFont="1" applyBorder="1" applyAlignment="1">
      <alignment horizontal="center" vertical="center"/>
      <protection/>
    </xf>
    <xf numFmtId="178" fontId="10" fillId="0" borderId="35" xfId="24" applyNumberFormat="1" applyFont="1" applyBorder="1" applyAlignment="1">
      <alignment horizontal="center" vertical="center" wrapText="1"/>
      <protection/>
    </xf>
    <xf numFmtId="178" fontId="10" fillId="0" borderId="36" xfId="24" applyNumberFormat="1" applyFont="1" applyBorder="1" applyAlignment="1">
      <alignment horizontal="center" vertical="center"/>
      <protection/>
    </xf>
    <xf numFmtId="178" fontId="10" fillId="0" borderId="37" xfId="24" applyNumberFormat="1" applyFont="1" applyBorder="1" applyAlignment="1">
      <alignment horizontal="center" vertical="center" wrapText="1"/>
      <protection/>
    </xf>
    <xf numFmtId="178" fontId="10" fillId="0" borderId="24" xfId="24" applyNumberFormat="1" applyFont="1" applyBorder="1" applyAlignment="1">
      <alignment horizontal="center" vertical="center"/>
      <protection/>
    </xf>
    <xf numFmtId="178" fontId="10" fillId="0" borderId="31" xfId="24" applyNumberFormat="1" applyFont="1" applyBorder="1" applyAlignment="1">
      <alignment horizontal="center" vertical="center"/>
      <protection/>
    </xf>
    <xf numFmtId="179" fontId="10" fillId="0" borderId="11" xfId="24" applyNumberFormat="1" applyFont="1" applyFill="1" applyBorder="1" applyAlignment="1">
      <alignment vertical="center"/>
      <protection/>
    </xf>
    <xf numFmtId="179" fontId="10" fillId="0" borderId="28" xfId="24" applyNumberFormat="1" applyFont="1" applyFill="1" applyBorder="1" applyAlignment="1">
      <alignment vertical="center"/>
      <protection/>
    </xf>
    <xf numFmtId="180" fontId="10" fillId="0" borderId="38" xfId="24" applyNumberFormat="1" applyFont="1" applyFill="1" applyBorder="1" applyAlignment="1">
      <alignment vertical="center"/>
      <protection/>
    </xf>
    <xf numFmtId="179" fontId="10" fillId="0" borderId="36" xfId="24" applyNumberFormat="1" applyFont="1" applyFill="1" applyBorder="1" applyAlignment="1">
      <alignment vertical="center"/>
      <protection/>
    </xf>
    <xf numFmtId="180" fontId="10" fillId="0" borderId="39" xfId="24" applyNumberFormat="1" applyFont="1" applyFill="1" applyBorder="1" applyAlignment="1">
      <alignment vertical="center"/>
      <protection/>
    </xf>
    <xf numFmtId="180" fontId="10" fillId="0" borderId="11" xfId="24" applyNumberFormat="1" applyFont="1" applyBorder="1" applyAlignment="1">
      <alignment vertical="center"/>
      <protection/>
    </xf>
    <xf numFmtId="178" fontId="10" fillId="0" borderId="26" xfId="24" applyNumberFormat="1" applyFont="1" applyBorder="1" applyAlignment="1">
      <alignment horizontal="center" vertical="center"/>
      <protection/>
    </xf>
    <xf numFmtId="178" fontId="10" fillId="0" borderId="40" xfId="24" applyNumberFormat="1" applyFont="1" applyBorder="1" applyAlignment="1">
      <alignment horizontal="center" vertical="center"/>
      <protection/>
    </xf>
    <xf numFmtId="179" fontId="10" fillId="0" borderId="41" xfId="24" applyNumberFormat="1" applyFont="1" applyFill="1" applyBorder="1" applyAlignment="1">
      <alignment vertical="center"/>
      <protection/>
    </xf>
    <xf numFmtId="179" fontId="10" fillId="0" borderId="42" xfId="24" applyNumberFormat="1" applyFont="1" applyFill="1" applyBorder="1" applyAlignment="1">
      <alignment vertical="center"/>
      <protection/>
    </xf>
    <xf numFmtId="180" fontId="10" fillId="0" borderId="40" xfId="24" applyNumberFormat="1" applyFont="1" applyFill="1" applyBorder="1" applyAlignment="1">
      <alignment vertical="center"/>
      <protection/>
    </xf>
    <xf numFmtId="179" fontId="10" fillId="0" borderId="43" xfId="24" applyNumberFormat="1" applyFont="1" applyFill="1" applyBorder="1" applyAlignment="1">
      <alignment vertical="center"/>
      <protection/>
    </xf>
    <xf numFmtId="180" fontId="10" fillId="0" borderId="44" xfId="24" applyNumberFormat="1" applyFont="1" applyFill="1" applyBorder="1" applyAlignment="1">
      <alignment vertical="center"/>
      <protection/>
    </xf>
    <xf numFmtId="180" fontId="10" fillId="0" borderId="41" xfId="24" applyNumberFormat="1" applyFont="1" applyBorder="1" applyAlignment="1">
      <alignment vertical="center"/>
      <protection/>
    </xf>
    <xf numFmtId="179" fontId="10" fillId="0" borderId="41" xfId="24" applyNumberFormat="1" applyFont="1" applyFill="1" applyBorder="1" applyAlignment="1">
      <alignment vertical="center" wrapText="1"/>
      <protection/>
    </xf>
    <xf numFmtId="179" fontId="10" fillId="0" borderId="11" xfId="24" applyNumberFormat="1" applyFont="1" applyBorder="1" applyAlignment="1">
      <alignment vertical="center"/>
      <protection/>
    </xf>
    <xf numFmtId="179" fontId="10" fillId="0" borderId="28" xfId="24" applyNumberFormat="1" applyFont="1" applyBorder="1" applyAlignment="1">
      <alignment vertical="center"/>
      <protection/>
    </xf>
    <xf numFmtId="180" fontId="10" fillId="0" borderId="38" xfId="24" applyNumberFormat="1" applyFont="1" applyBorder="1" applyAlignment="1">
      <alignment vertical="center"/>
      <protection/>
    </xf>
    <xf numFmtId="179" fontId="10" fillId="0" borderId="36" xfId="24" applyNumberFormat="1" applyFont="1" applyBorder="1" applyAlignment="1">
      <alignment vertical="center"/>
      <protection/>
    </xf>
    <xf numFmtId="180" fontId="10" fillId="0" borderId="45" xfId="24" applyNumberFormat="1" applyFont="1" applyBorder="1" applyAlignment="1">
      <alignment vertical="center"/>
      <protection/>
    </xf>
    <xf numFmtId="0" fontId="9" fillId="0" borderId="24" xfId="24" applyBorder="1">
      <alignment/>
      <protection/>
    </xf>
    <xf numFmtId="0" fontId="9" fillId="0" borderId="24" xfId="24" applyBorder="1" applyAlignment="1">
      <alignment vertical="center"/>
      <protection/>
    </xf>
    <xf numFmtId="0" fontId="11" fillId="0" borderId="24" xfId="24" applyFont="1" applyBorder="1">
      <alignment/>
      <protection/>
    </xf>
    <xf numFmtId="0" fontId="14" fillId="0" borderId="0" xfId="45" applyFont="1" applyFill="1" applyAlignment="1">
      <alignment vertical="center"/>
      <protection/>
    </xf>
    <xf numFmtId="49" fontId="14" fillId="0" borderId="0" xfId="45" applyNumberFormat="1" applyFont="1" applyFill="1" applyAlignment="1">
      <alignment vertical="center"/>
      <protection/>
    </xf>
    <xf numFmtId="0" fontId="14" fillId="0" borderId="0" xfId="45" applyFont="1" applyAlignment="1">
      <alignment vertical="center"/>
      <protection/>
    </xf>
    <xf numFmtId="0" fontId="16" fillId="0" borderId="0" xfId="45" applyFont="1" applyFill="1" applyAlignment="1">
      <alignment vertical="center"/>
      <protection/>
    </xf>
    <xf numFmtId="0" fontId="17" fillId="0" borderId="0" xfId="45" applyFont="1" applyFill="1" applyAlignment="1">
      <alignment vertical="center"/>
      <protection/>
    </xf>
    <xf numFmtId="0" fontId="14" fillId="0" borderId="46" xfId="45" applyFont="1" applyFill="1" applyBorder="1" applyAlignment="1">
      <alignment horizontal="left" vertical="center"/>
      <protection/>
    </xf>
    <xf numFmtId="0" fontId="14" fillId="0" borderId="47" xfId="45" applyFont="1" applyFill="1" applyBorder="1" applyAlignment="1">
      <alignment horizontal="left" vertical="center"/>
      <protection/>
    </xf>
    <xf numFmtId="0" fontId="14" fillId="0" borderId="48" xfId="45" applyFont="1" applyFill="1" applyBorder="1" applyAlignment="1">
      <alignment horizontal="left" vertical="center"/>
      <protection/>
    </xf>
    <xf numFmtId="184" fontId="14" fillId="0" borderId="46" xfId="45" applyNumberFormat="1" applyFont="1" applyFill="1" applyBorder="1" applyAlignment="1">
      <alignment horizontal="right" vertical="center"/>
      <protection/>
    </xf>
    <xf numFmtId="184" fontId="14" fillId="0" borderId="47" xfId="45" applyNumberFormat="1" applyFont="1" applyFill="1" applyBorder="1" applyAlignment="1">
      <alignment horizontal="right" vertical="center"/>
      <protection/>
    </xf>
    <xf numFmtId="184" fontId="14" fillId="0" borderId="48" xfId="45" applyNumberFormat="1" applyFont="1" applyFill="1" applyBorder="1" applyAlignment="1">
      <alignment horizontal="right" vertical="center"/>
      <protection/>
    </xf>
    <xf numFmtId="0" fontId="13" fillId="0" borderId="30" xfId="46" applyFont="1" applyFill="1" applyBorder="1" applyAlignment="1">
      <alignment vertical="center"/>
      <protection/>
    </xf>
    <xf numFmtId="184" fontId="14" fillId="0" borderId="46" xfId="45" applyNumberFormat="1" applyFont="1" applyFill="1" applyBorder="1" applyAlignment="1">
      <alignment vertical="center"/>
      <protection/>
    </xf>
    <xf numFmtId="184" fontId="14" fillId="0" borderId="47" xfId="45" applyNumberFormat="1" applyFont="1" applyFill="1" applyBorder="1" applyAlignment="1">
      <alignment vertical="center"/>
      <protection/>
    </xf>
    <xf numFmtId="184" fontId="14" fillId="0" borderId="48" xfId="45" applyNumberFormat="1" applyFont="1" applyFill="1" applyBorder="1" applyAlignment="1">
      <alignment vertical="center"/>
      <protection/>
    </xf>
    <xf numFmtId="0" fontId="14" fillId="0" borderId="7" xfId="45" applyFont="1" applyFill="1" applyBorder="1" applyAlignment="1">
      <alignment horizontal="left" vertical="center"/>
      <protection/>
    </xf>
    <xf numFmtId="0" fontId="13" fillId="0" borderId="49" xfId="46" applyFont="1" applyFill="1" applyBorder="1" applyAlignment="1">
      <alignment horizontal="center" vertical="center"/>
      <protection/>
    </xf>
    <xf numFmtId="0" fontId="14" fillId="0" borderId="7" xfId="45" applyFont="1" applyFill="1" applyBorder="1" applyAlignment="1">
      <alignment horizontal="center" vertical="center"/>
      <protection/>
    </xf>
    <xf numFmtId="0" fontId="14" fillId="0" borderId="50" xfId="45" applyFont="1" applyFill="1" applyBorder="1" applyAlignment="1">
      <alignment horizontal="center" vertical="center"/>
      <protection/>
    </xf>
    <xf numFmtId="0" fontId="19" fillId="0" borderId="51" xfId="45" applyFont="1" applyFill="1" applyBorder="1" applyAlignment="1">
      <alignment vertical="center" wrapText="1"/>
      <protection/>
    </xf>
    <xf numFmtId="0" fontId="19" fillId="0" borderId="52" xfId="45" applyFont="1" applyFill="1" applyBorder="1" applyAlignment="1">
      <alignment vertical="center" wrapText="1"/>
      <protection/>
    </xf>
    <xf numFmtId="181" fontId="14" fillId="0" borderId="50" xfId="45" applyNumberFormat="1" applyFont="1" applyFill="1" applyBorder="1" applyAlignment="1">
      <alignment vertical="center"/>
      <protection/>
    </xf>
    <xf numFmtId="181" fontId="14" fillId="0" borderId="51" xfId="45" applyNumberFormat="1" applyFont="1" applyFill="1" applyBorder="1" applyAlignment="1">
      <alignment vertical="center"/>
      <protection/>
    </xf>
    <xf numFmtId="181" fontId="14" fillId="0" borderId="52" xfId="45" applyNumberFormat="1" applyFont="1" applyFill="1" applyBorder="1" applyAlignment="1">
      <alignment vertical="center"/>
      <protection/>
    </xf>
    <xf numFmtId="0" fontId="14" fillId="0" borderId="7" xfId="45" applyFont="1" applyFill="1" applyBorder="1" applyAlignment="1">
      <alignment vertical="center"/>
      <protection/>
    </xf>
    <xf numFmtId="0" fontId="14" fillId="0" borderId="0" xfId="45" applyFont="1" applyFill="1" applyBorder="1" applyAlignment="1">
      <alignment vertical="center"/>
      <protection/>
    </xf>
    <xf numFmtId="0" fontId="14" fillId="0" borderId="53" xfId="45" applyFont="1" applyFill="1" applyBorder="1" applyAlignment="1">
      <alignment vertical="center"/>
      <protection/>
    </xf>
    <xf numFmtId="49" fontId="14" fillId="0" borderId="7" xfId="45" applyNumberFormat="1" applyFont="1" applyFill="1" applyBorder="1" applyAlignment="1">
      <alignment vertical="center"/>
      <protection/>
    </xf>
    <xf numFmtId="49" fontId="14" fillId="0" borderId="0" xfId="45" applyNumberFormat="1" applyFont="1" applyFill="1" applyBorder="1" applyAlignment="1">
      <alignment vertical="center"/>
      <protection/>
    </xf>
    <xf numFmtId="0" fontId="14" fillId="0" borderId="0" xfId="45" applyFont="1" applyFill="1" applyBorder="1" applyAlignment="1">
      <alignment vertical="center"/>
      <protection/>
    </xf>
    <xf numFmtId="0" fontId="14" fillId="0" borderId="0" xfId="45" applyFont="1" applyFill="1" applyBorder="1" applyAlignment="1">
      <alignment horizontal="center" vertical="center"/>
      <protection/>
    </xf>
    <xf numFmtId="49" fontId="14" fillId="0" borderId="0" xfId="45" applyNumberFormat="1" applyFont="1" applyFill="1" applyBorder="1" applyAlignment="1">
      <alignment horizontal="center" vertical="center"/>
      <protection/>
    </xf>
    <xf numFmtId="0" fontId="14" fillId="0" borderId="53" xfId="45" applyFont="1" applyFill="1" applyBorder="1" applyAlignment="1">
      <alignment horizontal="center" vertical="center"/>
      <protection/>
    </xf>
    <xf numFmtId="0" fontId="14" fillId="0" borderId="50" xfId="45" applyFont="1" applyFill="1" applyBorder="1" applyAlignment="1">
      <alignment vertical="center"/>
      <protection/>
    </xf>
    <xf numFmtId="0" fontId="14" fillId="0" borderId="51" xfId="45" applyFont="1" applyFill="1" applyBorder="1" applyAlignment="1">
      <alignment vertical="center"/>
      <protection/>
    </xf>
    <xf numFmtId="0" fontId="14" fillId="0" borderId="52" xfId="45" applyFont="1" applyFill="1" applyBorder="1" applyAlignment="1">
      <alignment vertical="center"/>
      <protection/>
    </xf>
    <xf numFmtId="0" fontId="14" fillId="0" borderId="0" xfId="47" applyFont="1" applyFill="1" applyAlignment="1">
      <alignment vertical="center"/>
      <protection/>
    </xf>
    <xf numFmtId="49" fontId="22" fillId="0" borderId="0" xfId="48" applyNumberFormat="1" applyFont="1" applyAlignment="1">
      <alignment vertical="center"/>
      <protection/>
    </xf>
    <xf numFmtId="49" fontId="14" fillId="0" borderId="0" xfId="48" applyNumberFormat="1" applyFont="1" applyAlignment="1">
      <alignment vertical="center"/>
      <protection/>
    </xf>
    <xf numFmtId="49" fontId="14" fillId="0" borderId="0" xfId="48" applyNumberFormat="1" applyFont="1" applyFill="1" applyAlignment="1">
      <alignment vertical="center"/>
      <protection/>
    </xf>
    <xf numFmtId="0" fontId="14" fillId="0" borderId="0" xfId="48" applyFont="1" applyAlignment="1">
      <alignment vertical="center"/>
      <protection/>
    </xf>
    <xf numFmtId="0" fontId="23" fillId="0" borderId="0" xfId="48" applyFont="1" applyAlignment="1">
      <alignment vertical="center"/>
      <protection/>
    </xf>
    <xf numFmtId="0" fontId="4" fillId="0" borderId="37" xfId="48" applyFont="1" applyBorder="1" applyAlignment="1">
      <alignment horizontal="center" vertical="center"/>
      <protection/>
    </xf>
    <xf numFmtId="0" fontId="4" fillId="0" borderId="37" xfId="48" applyFont="1" applyBorder="1" applyAlignment="1">
      <alignment vertical="center"/>
      <protection/>
    </xf>
    <xf numFmtId="0" fontId="14" fillId="0" borderId="0" xfId="48" applyFont="1" applyBorder="1" applyAlignment="1">
      <alignment vertical="center"/>
      <protection/>
    </xf>
    <xf numFmtId="0" fontId="14" fillId="0" borderId="45" xfId="48" applyFont="1" applyBorder="1" applyAlignment="1">
      <alignment vertical="center"/>
      <protection/>
    </xf>
    <xf numFmtId="0" fontId="14" fillId="0" borderId="37" xfId="48" applyFont="1" applyBorder="1" applyAlignment="1">
      <alignment vertical="center"/>
      <protection/>
    </xf>
    <xf numFmtId="0" fontId="14" fillId="0" borderId="28" xfId="48" applyFont="1" applyBorder="1" applyAlignment="1">
      <alignment horizontal="center" vertical="center"/>
      <protection/>
    </xf>
    <xf numFmtId="0" fontId="14" fillId="0" borderId="45" xfId="48" applyFont="1" applyBorder="1" applyAlignment="1">
      <alignment horizontal="center" vertical="center"/>
      <protection/>
    </xf>
    <xf numFmtId="0" fontId="14" fillId="0" borderId="54" xfId="48" applyFont="1" applyBorder="1" applyAlignment="1">
      <alignment horizontal="center" vertical="center"/>
      <protection/>
    </xf>
    <xf numFmtId="0" fontId="14" fillId="0" borderId="0" xfId="48" applyFont="1" applyFill="1" applyBorder="1" applyAlignment="1">
      <alignment horizontal="center" vertical="center" wrapText="1"/>
      <protection/>
    </xf>
    <xf numFmtId="0" fontId="14" fillId="0" borderId="0" xfId="48" applyFont="1" applyBorder="1" applyAlignment="1">
      <alignment horizontal="center" vertical="center"/>
      <protection/>
    </xf>
    <xf numFmtId="0" fontId="14" fillId="0" borderId="37" xfId="48" applyFont="1" applyFill="1" applyBorder="1" applyAlignment="1">
      <alignment horizontal="center" vertical="center" wrapText="1"/>
      <protection/>
    </xf>
    <xf numFmtId="0" fontId="14" fillId="0" borderId="0" xfId="48" applyFont="1" applyFill="1" applyAlignment="1">
      <alignment vertical="center"/>
      <protection/>
    </xf>
    <xf numFmtId="0" fontId="13" fillId="0" borderId="0" xfId="48" applyFont="1" applyBorder="1" applyAlignment="1">
      <alignment vertical="center"/>
      <protection/>
    </xf>
    <xf numFmtId="0" fontId="13" fillId="0" borderId="0" xfId="48" applyFont="1" applyAlignment="1">
      <alignment vertical="center"/>
      <protection/>
    </xf>
    <xf numFmtId="49" fontId="14" fillId="3" borderId="0" xfId="49" applyNumberFormat="1" applyFont="1" applyFill="1" applyAlignment="1" applyProtection="1">
      <alignment vertical="center"/>
      <protection/>
    </xf>
    <xf numFmtId="0" fontId="14" fillId="3" borderId="0" xfId="49" applyFont="1" applyFill="1" applyAlignment="1" applyProtection="1">
      <alignment vertical="center"/>
      <protection/>
    </xf>
    <xf numFmtId="0" fontId="14" fillId="3" borderId="0" xfId="49" applyFont="1" applyFill="1" applyBorder="1" applyAlignment="1" applyProtection="1">
      <alignment vertical="center"/>
      <protection/>
    </xf>
    <xf numFmtId="0" fontId="14" fillId="3" borderId="51" xfId="49" applyFont="1" applyFill="1" applyBorder="1" applyAlignment="1" applyProtection="1">
      <alignment vertical="center"/>
      <protection/>
    </xf>
    <xf numFmtId="0" fontId="2" fillId="3" borderId="0" xfId="50" applyFill="1" applyAlignment="1" applyProtection="1">
      <alignment vertical="center"/>
      <protection/>
    </xf>
    <xf numFmtId="0" fontId="2" fillId="0" borderId="0" xfId="50" applyAlignment="1" applyProtection="1">
      <alignment vertical="center"/>
      <protection/>
    </xf>
    <xf numFmtId="0" fontId="24" fillId="3" borderId="0" xfId="49" applyFont="1" applyFill="1" applyAlignment="1" applyProtection="1">
      <alignment vertical="center"/>
      <protection/>
    </xf>
    <xf numFmtId="0" fontId="14" fillId="3" borderId="0" xfId="49" applyFont="1" applyFill="1" applyAlignment="1" applyProtection="1">
      <alignment vertical="center"/>
      <protection/>
    </xf>
    <xf numFmtId="0" fontId="2" fillId="3" borderId="0" xfId="50" applyFill="1" applyAlignment="1" applyProtection="1">
      <alignment vertical="center"/>
      <protection/>
    </xf>
    <xf numFmtId="0" fontId="2" fillId="0" borderId="0" xfId="50" applyAlignment="1" applyProtection="1">
      <alignment vertical="center"/>
      <protection/>
    </xf>
    <xf numFmtId="0" fontId="26" fillId="3" borderId="0" xfId="49" applyFont="1" applyFill="1" applyAlignment="1" applyProtection="1">
      <alignment vertical="center"/>
      <protection/>
    </xf>
    <xf numFmtId="0" fontId="27" fillId="3" borderId="0" xfId="49" applyFont="1" applyFill="1" applyAlignment="1" applyProtection="1">
      <alignment vertical="center"/>
      <protection/>
    </xf>
    <xf numFmtId="0" fontId="27" fillId="3" borderId="0" xfId="50" applyFont="1" applyFill="1" applyAlignment="1" applyProtection="1">
      <alignment vertical="center"/>
      <protection/>
    </xf>
    <xf numFmtId="0" fontId="27" fillId="0" borderId="0" xfId="50" applyFont="1" applyAlignment="1" applyProtection="1">
      <alignment vertical="center"/>
      <protection/>
    </xf>
    <xf numFmtId="0" fontId="26" fillId="3" borderId="0" xfId="49" applyFont="1" applyFill="1" applyBorder="1" applyAlignment="1" applyProtection="1">
      <alignment vertical="center"/>
      <protection/>
    </xf>
    <xf numFmtId="0" fontId="27" fillId="3" borderId="0" xfId="49" applyFont="1" applyFill="1" applyBorder="1" applyAlignment="1" applyProtection="1">
      <alignment vertical="center"/>
      <protection/>
    </xf>
    <xf numFmtId="0" fontId="26" fillId="0" borderId="55" xfId="49" applyFont="1" applyBorder="1" applyAlignment="1" applyProtection="1">
      <alignment horizontal="center" vertical="center" shrinkToFit="1"/>
      <protection locked="0"/>
    </xf>
    <xf numFmtId="0" fontId="26" fillId="0" borderId="55" xfId="49" applyFont="1" applyFill="1" applyBorder="1" applyAlignment="1" applyProtection="1">
      <alignment horizontal="center" vertical="center" shrinkToFit="1"/>
      <protection locked="0"/>
    </xf>
    <xf numFmtId="0" fontId="26" fillId="0" borderId="56" xfId="52" applyFont="1" applyBorder="1" applyAlignment="1" applyProtection="1">
      <alignment horizontal="center" vertical="center" shrinkToFit="1"/>
      <protection locked="0"/>
    </xf>
    <xf numFmtId="0" fontId="26" fillId="0" borderId="57" xfId="49" applyFont="1" applyBorder="1" applyAlignment="1" applyProtection="1">
      <alignment horizontal="center" vertical="center" shrinkToFit="1"/>
      <protection locked="0"/>
    </xf>
    <xf numFmtId="0" fontId="26" fillId="0" borderId="57" xfId="49" applyFont="1" applyFill="1" applyBorder="1" applyAlignment="1" applyProtection="1">
      <alignment horizontal="center" vertical="center" shrinkToFit="1"/>
      <protection locked="0"/>
    </xf>
    <xf numFmtId="0" fontId="26" fillId="0" borderId="58" xfId="52" applyFont="1" applyBorder="1" applyAlignment="1" applyProtection="1">
      <alignment horizontal="center" vertical="center" shrinkToFit="1"/>
      <protection locked="0"/>
    </xf>
    <xf numFmtId="0" fontId="26" fillId="4" borderId="14" xfId="49" applyFont="1" applyFill="1" applyBorder="1" applyAlignment="1" applyProtection="1">
      <alignment horizontal="center" vertical="center" shrinkToFit="1"/>
      <protection locked="0"/>
    </xf>
    <xf numFmtId="0" fontId="20" fillId="3" borderId="0" xfId="49" applyFont="1" applyFill="1" applyAlignment="1" applyProtection="1">
      <alignment vertical="center"/>
      <protection/>
    </xf>
    <xf numFmtId="0" fontId="26" fillId="0" borderId="59" xfId="49" applyFont="1" applyBorder="1" applyAlignment="1" applyProtection="1">
      <alignment horizontal="center" vertical="center" shrinkToFit="1"/>
      <protection locked="0"/>
    </xf>
    <xf numFmtId="0" fontId="26" fillId="3" borderId="58" xfId="49" applyFont="1" applyFill="1" applyBorder="1" applyAlignment="1" applyProtection="1">
      <alignment horizontal="center" vertical="center" shrinkToFit="1"/>
      <protection locked="0"/>
    </xf>
    <xf numFmtId="0" fontId="2" fillId="3" borderId="0" xfId="50" applyFont="1" applyFill="1" applyAlignment="1" applyProtection="1">
      <alignment vertical="center"/>
      <protection/>
    </xf>
    <xf numFmtId="0" fontId="26" fillId="0" borderId="60" xfId="49" applyFont="1" applyBorder="1" applyAlignment="1" applyProtection="1">
      <alignment horizontal="center" vertical="center" shrinkToFit="1"/>
      <protection locked="0"/>
    </xf>
    <xf numFmtId="0" fontId="26" fillId="3" borderId="0" xfId="49" applyFont="1" applyFill="1" applyBorder="1" applyAlignment="1" applyProtection="1">
      <alignment horizontal="center" vertical="center" shrinkToFit="1"/>
      <protection/>
    </xf>
    <xf numFmtId="0" fontId="26" fillId="3" borderId="0" xfId="49" applyFont="1" applyFill="1" applyBorder="1" applyAlignment="1" applyProtection="1">
      <alignment horizontal="left" vertical="center" shrinkToFit="1"/>
      <protection/>
    </xf>
    <xf numFmtId="177" fontId="26" fillId="3" borderId="0" xfId="49" applyNumberFormat="1" applyFont="1" applyFill="1" applyBorder="1" applyAlignment="1" applyProtection="1">
      <alignment horizontal="right" vertical="center" shrinkToFit="1"/>
      <protection/>
    </xf>
    <xf numFmtId="177" fontId="26" fillId="3" borderId="0" xfId="49" applyNumberFormat="1" applyFont="1" applyFill="1" applyBorder="1" applyAlignment="1" applyProtection="1">
      <alignment horizontal="left" vertical="center" shrinkToFit="1"/>
      <protection/>
    </xf>
    <xf numFmtId="0" fontId="20" fillId="3" borderId="0" xfId="49" applyFont="1" applyFill="1" applyBorder="1" applyAlignment="1" applyProtection="1">
      <alignment vertical="center"/>
      <protection/>
    </xf>
    <xf numFmtId="0" fontId="26" fillId="3" borderId="51" xfId="49" applyFont="1" applyFill="1" applyBorder="1" applyAlignment="1" applyProtection="1">
      <alignment vertical="center"/>
      <protection/>
    </xf>
    <xf numFmtId="0" fontId="26" fillId="3" borderId="51" xfId="49" applyFont="1" applyFill="1" applyBorder="1" applyAlignment="1" applyProtection="1">
      <alignment horizontal="center" vertical="center"/>
      <protection/>
    </xf>
    <xf numFmtId="0" fontId="26" fillId="3" borderId="32" xfId="49" applyFont="1" applyFill="1" applyBorder="1" applyAlignment="1" applyProtection="1">
      <alignment vertical="center"/>
      <protection/>
    </xf>
    <xf numFmtId="0" fontId="26" fillId="3" borderId="9" xfId="49" applyFont="1" applyFill="1" applyBorder="1" applyAlignment="1" applyProtection="1">
      <alignment vertical="center"/>
      <protection/>
    </xf>
    <xf numFmtId="0" fontId="26" fillId="3" borderId="45" xfId="49" applyFont="1" applyFill="1" applyBorder="1" applyAlignment="1" applyProtection="1">
      <alignment vertical="center"/>
      <protection/>
    </xf>
    <xf numFmtId="0" fontId="26" fillId="3" borderId="0" xfId="49" applyFont="1" applyFill="1" applyBorder="1" applyAlignment="1" applyProtection="1">
      <alignment vertical="center"/>
      <protection/>
    </xf>
    <xf numFmtId="0" fontId="26" fillId="3" borderId="53" xfId="49" applyFont="1" applyFill="1" applyBorder="1" applyAlignment="1" applyProtection="1">
      <alignment vertical="center"/>
      <protection/>
    </xf>
    <xf numFmtId="0" fontId="26" fillId="3" borderId="0" xfId="49" applyFont="1" applyFill="1" applyAlignment="1" applyProtection="1">
      <alignment vertical="center"/>
      <protection/>
    </xf>
    <xf numFmtId="0" fontId="26" fillId="3" borderId="0" xfId="49" applyFont="1" applyFill="1" applyBorder="1" applyAlignment="1" applyProtection="1">
      <alignment horizontal="center" vertical="center"/>
      <protection/>
    </xf>
    <xf numFmtId="0" fontId="27" fillId="3" borderId="0" xfId="49" applyFont="1" applyFill="1" applyAlignment="1" applyProtection="1">
      <alignment vertical="center"/>
      <protection/>
    </xf>
    <xf numFmtId="0" fontId="27" fillId="3" borderId="0" xfId="49" applyFont="1" applyFill="1" applyBorder="1" applyAlignment="1" applyProtection="1">
      <alignment horizontal="center" vertical="center"/>
      <protection/>
    </xf>
    <xf numFmtId="0" fontId="27" fillId="3" borderId="7" xfId="49" applyFont="1" applyFill="1" applyBorder="1" applyAlignment="1" applyProtection="1">
      <alignment vertical="center"/>
      <protection/>
    </xf>
    <xf numFmtId="0" fontId="27" fillId="3" borderId="0" xfId="49" applyFont="1" applyFill="1" applyBorder="1" applyAlignment="1" applyProtection="1">
      <alignment vertical="center"/>
      <protection/>
    </xf>
    <xf numFmtId="0" fontId="29" fillId="3" borderId="0" xfId="50" applyFont="1" applyFill="1" applyAlignment="1" applyProtection="1">
      <alignment vertical="center"/>
      <protection/>
    </xf>
    <xf numFmtId="0" fontId="2" fillId="0" borderId="0" xfId="50" applyAlignment="1">
      <alignment vertical="center"/>
      <protection/>
    </xf>
    <xf numFmtId="0" fontId="9" fillId="3" borderId="0" xfId="24" applyFill="1" applyProtection="1">
      <alignment/>
      <protection hidden="1"/>
    </xf>
    <xf numFmtId="0" fontId="9" fillId="3" borderId="0" xfId="24" applyFill="1">
      <alignment/>
      <protection/>
    </xf>
    <xf numFmtId="0" fontId="2" fillId="0" borderId="0" xfId="53" applyFont="1" applyFill="1" applyAlignment="1">
      <alignment vertical="center"/>
      <protection/>
    </xf>
    <xf numFmtId="0" fontId="2" fillId="0" borderId="0" xfId="53" applyFont="1" applyFill="1" applyBorder="1" applyAlignment="1">
      <alignment vertical="center"/>
      <protection/>
    </xf>
    <xf numFmtId="0" fontId="26" fillId="0" borderId="28" xfId="53" applyFont="1" applyFill="1" applyBorder="1" applyAlignment="1">
      <alignment vertical="center"/>
      <protection/>
    </xf>
    <xf numFmtId="0" fontId="2" fillId="0" borderId="45" xfId="53" applyFont="1" applyFill="1" applyBorder="1" applyAlignment="1">
      <alignment vertical="center"/>
      <protection/>
    </xf>
    <xf numFmtId="0" fontId="2" fillId="0" borderId="31" xfId="53" applyFont="1" applyFill="1" applyBorder="1" applyAlignment="1">
      <alignment vertical="center"/>
      <protection/>
    </xf>
    <xf numFmtId="0" fontId="2" fillId="0" borderId="54" xfId="53" applyFont="1" applyFill="1" applyBorder="1" applyAlignment="1">
      <alignment vertical="center"/>
      <protection/>
    </xf>
    <xf numFmtId="178" fontId="4" fillId="0" borderId="0" xfId="53" applyNumberFormat="1" applyFont="1" applyFill="1" applyBorder="1" applyAlignment="1">
      <alignment vertical="center"/>
      <protection/>
    </xf>
    <xf numFmtId="0" fontId="2" fillId="0" borderId="61" xfId="53" applyFont="1" applyFill="1" applyBorder="1" applyAlignment="1">
      <alignment vertical="center"/>
      <protection/>
    </xf>
    <xf numFmtId="0" fontId="2" fillId="3" borderId="28" xfId="53" applyFont="1" applyFill="1" applyBorder="1" applyAlignment="1">
      <alignment vertical="center"/>
      <protection/>
    </xf>
    <xf numFmtId="0" fontId="2" fillId="3" borderId="45" xfId="53" applyFont="1" applyFill="1" applyBorder="1" applyAlignment="1">
      <alignment vertical="center"/>
      <protection/>
    </xf>
    <xf numFmtId="0" fontId="2" fillId="3" borderId="31" xfId="53" applyFont="1" applyFill="1" applyBorder="1" applyAlignment="1">
      <alignment vertical="center"/>
      <protection/>
    </xf>
    <xf numFmtId="0" fontId="2" fillId="3" borderId="27" xfId="53" applyFont="1" applyFill="1" applyBorder="1" applyAlignment="1">
      <alignment vertical="center"/>
      <protection/>
    </xf>
    <xf numFmtId="0" fontId="2" fillId="3" borderId="32" xfId="53" applyFont="1" applyFill="1" applyBorder="1" applyAlignment="1">
      <alignment vertical="center"/>
      <protection/>
    </xf>
    <xf numFmtId="0" fontId="2" fillId="3" borderId="33" xfId="53" applyFont="1" applyFill="1" applyBorder="1" applyAlignment="1">
      <alignment vertical="center"/>
      <protection/>
    </xf>
    <xf numFmtId="178" fontId="4" fillId="3" borderId="26" xfId="53" applyNumberFormat="1" applyFont="1" applyFill="1" applyBorder="1" applyAlignment="1">
      <alignment vertical="center"/>
      <protection/>
    </xf>
    <xf numFmtId="178" fontId="4" fillId="3" borderId="37" xfId="53" applyNumberFormat="1" applyFont="1" applyFill="1" applyBorder="1" applyAlignment="1">
      <alignment vertical="center"/>
      <protection/>
    </xf>
    <xf numFmtId="178" fontId="4" fillId="3" borderId="34" xfId="53" applyNumberFormat="1" applyFont="1" applyFill="1" applyBorder="1" applyAlignment="1">
      <alignment vertical="center"/>
      <protection/>
    </xf>
    <xf numFmtId="178" fontId="4" fillId="3" borderId="24" xfId="53" applyNumberFormat="1" applyFont="1" applyFill="1" applyBorder="1" applyAlignment="1">
      <alignment horizontal="center" vertical="center"/>
      <protection/>
    </xf>
    <xf numFmtId="178" fontId="14" fillId="3" borderId="62" xfId="53" applyNumberFormat="1" applyFont="1" applyFill="1" applyBorder="1" applyAlignment="1">
      <alignment horizontal="center" vertical="center"/>
      <protection/>
    </xf>
    <xf numFmtId="178" fontId="4" fillId="3" borderId="35" xfId="53" applyNumberFormat="1" applyFont="1" applyFill="1" applyBorder="1" applyAlignment="1">
      <alignment horizontal="center" vertical="center"/>
      <protection/>
    </xf>
    <xf numFmtId="177" fontId="4" fillId="3" borderId="30" xfId="54" applyNumberFormat="1" applyFont="1" applyFill="1" applyBorder="1" applyAlignment="1">
      <alignment horizontal="right" vertical="center" wrapText="1"/>
      <protection/>
    </xf>
    <xf numFmtId="177" fontId="4" fillId="3" borderId="30" xfId="54" applyNumberFormat="1" applyFont="1" applyFill="1" applyBorder="1" applyAlignment="1">
      <alignment horizontal="right" vertical="center"/>
      <protection/>
    </xf>
    <xf numFmtId="177" fontId="4" fillId="3" borderId="26" xfId="54" applyNumberFormat="1" applyFont="1" applyFill="1" applyBorder="1" applyAlignment="1">
      <alignment horizontal="right" vertical="center"/>
      <protection/>
    </xf>
    <xf numFmtId="188" fontId="4" fillId="3" borderId="63" xfId="54" applyNumberFormat="1" applyFont="1" applyFill="1" applyBorder="1" applyAlignment="1">
      <alignment horizontal="right" vertical="center"/>
      <protection/>
    </xf>
    <xf numFmtId="177" fontId="4" fillId="3" borderId="24" xfId="54" applyNumberFormat="1" applyFont="1" applyFill="1" applyBorder="1" applyAlignment="1">
      <alignment horizontal="right" vertical="center" wrapText="1"/>
      <protection/>
    </xf>
    <xf numFmtId="177" fontId="4" fillId="3" borderId="24" xfId="54" applyNumberFormat="1" applyFont="1" applyFill="1" applyBorder="1" applyAlignment="1">
      <alignment horizontal="right" vertical="center"/>
      <protection/>
    </xf>
    <xf numFmtId="177" fontId="4" fillId="3" borderId="27" xfId="54" applyNumberFormat="1" applyFont="1" applyFill="1" applyBorder="1" applyAlignment="1">
      <alignment horizontal="right" vertical="center"/>
      <protection/>
    </xf>
    <xf numFmtId="188" fontId="4" fillId="3" borderId="35" xfId="54" applyNumberFormat="1" applyFont="1" applyFill="1" applyBorder="1" applyAlignment="1">
      <alignment horizontal="right" vertical="center"/>
      <protection/>
    </xf>
    <xf numFmtId="190" fontId="4" fillId="0" borderId="0" xfId="53" applyNumberFormat="1" applyFont="1" applyFill="1" applyBorder="1" applyAlignment="1">
      <alignment vertical="center"/>
      <protection/>
    </xf>
    <xf numFmtId="178" fontId="4" fillId="0" borderId="27" xfId="53" applyNumberFormat="1" applyFont="1" applyFill="1" applyBorder="1" applyAlignment="1">
      <alignment vertical="center"/>
      <protection/>
    </xf>
    <xf numFmtId="178" fontId="4" fillId="0" borderId="32" xfId="53" applyNumberFormat="1" applyFont="1" applyFill="1" applyBorder="1" applyAlignment="1">
      <alignment vertical="center"/>
      <protection/>
    </xf>
    <xf numFmtId="178" fontId="4" fillId="0" borderId="33" xfId="53" applyNumberFormat="1" applyFont="1" applyFill="1" applyBorder="1" applyAlignment="1">
      <alignment vertical="center"/>
      <protection/>
    </xf>
    <xf numFmtId="178" fontId="4" fillId="0" borderId="24" xfId="53" applyNumberFormat="1" applyFont="1" applyFill="1" applyBorder="1" applyAlignment="1">
      <alignment horizontal="center" vertical="center"/>
      <protection/>
    </xf>
    <xf numFmtId="178" fontId="4" fillId="0" borderId="62" xfId="53" applyNumberFormat="1" applyFont="1" applyFill="1" applyBorder="1" applyAlignment="1">
      <alignment horizontal="center" vertical="center"/>
      <protection/>
    </xf>
    <xf numFmtId="178" fontId="4" fillId="0" borderId="35" xfId="53" applyNumberFormat="1" applyFont="1" applyFill="1" applyBorder="1" applyAlignment="1">
      <alignment horizontal="center" vertical="center"/>
      <protection/>
    </xf>
    <xf numFmtId="178" fontId="4" fillId="0" borderId="0" xfId="53" applyNumberFormat="1" applyFont="1" applyFill="1" applyBorder="1" applyAlignment="1">
      <alignment horizontal="center" vertical="center"/>
      <protection/>
    </xf>
    <xf numFmtId="178" fontId="4" fillId="0" borderId="54" xfId="53" applyNumberFormat="1" applyFont="1" applyFill="1" applyBorder="1" applyAlignment="1">
      <alignment vertical="center"/>
      <protection/>
    </xf>
    <xf numFmtId="191" fontId="10" fillId="0" borderId="24" xfId="53" applyNumberFormat="1" applyFont="1" applyFill="1" applyBorder="1" applyAlignment="1">
      <alignment horizontal="right" vertical="center" shrinkToFit="1"/>
      <protection/>
    </xf>
    <xf numFmtId="191" fontId="10" fillId="0" borderId="62" xfId="53" applyNumberFormat="1" applyFont="1" applyFill="1" applyBorder="1" applyAlignment="1">
      <alignment horizontal="right" vertical="center" shrinkToFit="1"/>
      <protection/>
    </xf>
    <xf numFmtId="191" fontId="4" fillId="0" borderId="35" xfId="53" applyNumberFormat="1" applyFont="1" applyFill="1" applyBorder="1" applyAlignment="1">
      <alignment horizontal="right" vertical="center" shrinkToFit="1"/>
      <protection/>
    </xf>
    <xf numFmtId="178" fontId="4" fillId="0" borderId="61" xfId="53" applyNumberFormat="1" applyFont="1" applyFill="1" applyBorder="1" applyAlignment="1">
      <alignment vertical="center"/>
      <protection/>
    </xf>
    <xf numFmtId="178" fontId="4" fillId="0" borderId="0" xfId="53" applyNumberFormat="1" applyFont="1" applyFill="1" applyAlignment="1">
      <alignment vertical="center"/>
      <protection/>
    </xf>
    <xf numFmtId="188" fontId="10" fillId="0" borderId="24" xfId="53" applyNumberFormat="1" applyFont="1" applyFill="1" applyBorder="1" applyAlignment="1">
      <alignment horizontal="right" vertical="center" shrinkToFit="1"/>
      <protection/>
    </xf>
    <xf numFmtId="188" fontId="10" fillId="0" borderId="62" xfId="53" applyNumberFormat="1" applyFont="1" applyFill="1" applyBorder="1" applyAlignment="1">
      <alignment horizontal="right" vertical="center" shrinkToFit="1"/>
      <protection/>
    </xf>
    <xf numFmtId="188" fontId="4" fillId="0" borderId="35" xfId="53" applyNumberFormat="1" applyFont="1" applyFill="1" applyBorder="1" applyAlignment="1">
      <alignment horizontal="right" vertical="center" shrinkToFit="1"/>
      <protection/>
    </xf>
    <xf numFmtId="178" fontId="4" fillId="0" borderId="26" xfId="53" applyNumberFormat="1" applyFont="1" applyFill="1" applyBorder="1" applyAlignment="1">
      <alignment vertical="center"/>
      <protection/>
    </xf>
    <xf numFmtId="178" fontId="4" fillId="0" borderId="37" xfId="53" applyNumberFormat="1" applyFont="1" applyFill="1" applyBorder="1" applyAlignment="1">
      <alignment vertical="center"/>
      <protection/>
    </xf>
    <xf numFmtId="190" fontId="4" fillId="0" borderId="37" xfId="53" applyNumberFormat="1" applyFont="1" applyFill="1" applyBorder="1" applyAlignment="1">
      <alignment vertical="center"/>
      <protection/>
    </xf>
    <xf numFmtId="178" fontId="4" fillId="0" borderId="34" xfId="53" applyNumberFormat="1" applyFont="1" applyFill="1" applyBorder="1" applyAlignment="1">
      <alignment vertical="center"/>
      <protection/>
    </xf>
    <xf numFmtId="0" fontId="2" fillId="0" borderId="31" xfId="53" applyFont="1" applyFill="1" applyBorder="1" applyAlignment="1">
      <alignment/>
      <protection/>
    </xf>
    <xf numFmtId="0" fontId="2" fillId="0" borderId="61" xfId="53" applyFont="1" applyFill="1" applyBorder="1" applyAlignment="1">
      <alignment/>
      <protection/>
    </xf>
    <xf numFmtId="177" fontId="4" fillId="3" borderId="24" xfId="53" applyNumberFormat="1" applyFont="1" applyFill="1" applyBorder="1" applyAlignment="1">
      <alignment horizontal="right" vertical="center"/>
      <protection/>
    </xf>
    <xf numFmtId="177" fontId="4" fillId="3" borderId="62" xfId="53" applyNumberFormat="1" applyFont="1" applyFill="1" applyBorder="1" applyAlignment="1">
      <alignment horizontal="right" vertical="center"/>
      <protection/>
    </xf>
    <xf numFmtId="188" fontId="4" fillId="3" borderId="35" xfId="53" applyNumberFormat="1" applyFont="1" applyFill="1" applyBorder="1" applyAlignment="1">
      <alignment horizontal="right" vertical="center"/>
      <protection/>
    </xf>
    <xf numFmtId="177" fontId="4" fillId="0" borderId="24" xfId="53" applyNumberFormat="1" applyFont="1" applyFill="1" applyBorder="1" applyAlignment="1">
      <alignment horizontal="right" vertical="center"/>
      <protection/>
    </xf>
    <xf numFmtId="177" fontId="4" fillId="0" borderId="62" xfId="53" applyNumberFormat="1" applyFont="1" applyFill="1" applyBorder="1" applyAlignment="1">
      <alignment horizontal="right" vertical="center"/>
      <protection/>
    </xf>
    <xf numFmtId="188" fontId="4" fillId="0" borderId="35" xfId="53" applyNumberFormat="1" applyFont="1" applyFill="1" applyBorder="1" applyAlignment="1">
      <alignment horizontal="right" vertical="center"/>
      <protection/>
    </xf>
    <xf numFmtId="177" fontId="4" fillId="3" borderId="24" xfId="53" applyNumberFormat="1" applyFont="1" applyFill="1" applyBorder="1" applyAlignment="1">
      <alignment horizontal="right" vertical="center" wrapText="1"/>
      <protection/>
    </xf>
    <xf numFmtId="177" fontId="4" fillId="3" borderId="62" xfId="53" applyNumberFormat="1" applyFont="1" applyFill="1" applyBorder="1" applyAlignment="1">
      <alignment horizontal="right" vertical="center" wrapText="1"/>
      <protection/>
    </xf>
    <xf numFmtId="188" fontId="4" fillId="3" borderId="35" xfId="53" applyNumberFormat="1" applyFont="1" applyFill="1" applyBorder="1" applyAlignment="1">
      <alignment horizontal="right" vertical="center" wrapText="1"/>
      <protection/>
    </xf>
    <xf numFmtId="0" fontId="4" fillId="0" borderId="0" xfId="53" applyFont="1" applyFill="1" applyBorder="1" applyAlignment="1">
      <alignment/>
      <protection/>
    </xf>
    <xf numFmtId="0" fontId="2" fillId="0" borderId="0" xfId="53" applyFont="1" applyFill="1" applyBorder="1" applyAlignment="1">
      <alignment/>
      <protection/>
    </xf>
    <xf numFmtId="190" fontId="4" fillId="0" borderId="45" xfId="53" applyNumberFormat="1" applyFont="1" applyFill="1" applyBorder="1" applyAlignment="1">
      <alignment vertical="center"/>
      <protection/>
    </xf>
    <xf numFmtId="0" fontId="2" fillId="0" borderId="37" xfId="53" applyFont="1" applyFill="1" applyBorder="1" applyAlignment="1">
      <alignment vertical="center"/>
      <protection/>
    </xf>
    <xf numFmtId="0" fontId="26" fillId="0" borderId="54" xfId="53" applyFont="1" applyFill="1" applyBorder="1" applyAlignment="1">
      <alignment vertical="center"/>
      <protection/>
    </xf>
    <xf numFmtId="0" fontId="2" fillId="0" borderId="37" xfId="54" applyFont="1" applyFill="1" applyBorder="1" applyAlignment="1">
      <alignment vertical="center"/>
      <protection/>
    </xf>
    <xf numFmtId="190" fontId="4" fillId="0" borderId="37" xfId="54" applyNumberFormat="1" applyFont="1" applyFill="1" applyBorder="1" applyAlignment="1">
      <alignment vertical="center"/>
      <protection/>
    </xf>
    <xf numFmtId="178" fontId="10" fillId="0" borderId="28" xfId="55" applyNumberFormat="1" applyFont="1" applyBorder="1" applyAlignment="1">
      <alignment vertical="center"/>
      <protection/>
    </xf>
    <xf numFmtId="178" fontId="10" fillId="0" borderId="31" xfId="55" applyNumberFormat="1" applyFont="1" applyBorder="1" applyAlignment="1">
      <alignment vertical="center"/>
      <protection/>
    </xf>
    <xf numFmtId="178" fontId="10" fillId="0" borderId="26" xfId="55" applyNumberFormat="1" applyFont="1" applyBorder="1" applyAlignment="1">
      <alignment vertical="center"/>
      <protection/>
    </xf>
    <xf numFmtId="178" fontId="10" fillId="0" borderId="34" xfId="55" applyNumberFormat="1" applyFont="1" applyBorder="1" applyAlignment="1">
      <alignment vertical="center"/>
      <protection/>
    </xf>
    <xf numFmtId="178" fontId="10" fillId="0" borderId="28" xfId="55" applyNumberFormat="1" applyFont="1" applyBorder="1" applyAlignment="1">
      <alignment horizontal="center" vertical="center"/>
      <protection/>
    </xf>
    <xf numFmtId="178" fontId="10" fillId="0" borderId="35" xfId="55" applyNumberFormat="1" applyFont="1" applyBorder="1" applyAlignment="1">
      <alignment horizontal="center" vertical="center" wrapText="1"/>
      <protection/>
    </xf>
    <xf numFmtId="178" fontId="13" fillId="0" borderId="36" xfId="55" applyNumberFormat="1" applyFont="1" applyBorder="1" applyAlignment="1">
      <alignment horizontal="center" vertical="center"/>
      <protection/>
    </xf>
    <xf numFmtId="178" fontId="10" fillId="0" borderId="37" xfId="55" applyNumberFormat="1" applyFont="1" applyBorder="1" applyAlignment="1">
      <alignment horizontal="center" vertical="center" wrapText="1"/>
      <protection/>
    </xf>
    <xf numFmtId="178" fontId="10" fillId="0" borderId="24" xfId="55" applyNumberFormat="1" applyFont="1" applyBorder="1" applyAlignment="1">
      <alignment horizontal="center" vertical="center"/>
      <protection/>
    </xf>
    <xf numFmtId="177" fontId="10" fillId="0" borderId="11" xfId="56" applyNumberFormat="1" applyFont="1" applyFill="1" applyBorder="1" applyAlignment="1">
      <alignment horizontal="right" vertical="center"/>
      <protection/>
    </xf>
    <xf numFmtId="177" fontId="10" fillId="0" borderId="28" xfId="56" applyNumberFormat="1" applyFont="1" applyFill="1" applyBorder="1" applyAlignment="1">
      <alignment horizontal="right" vertical="center"/>
      <protection/>
    </xf>
    <xf numFmtId="188" fontId="10" fillId="0" borderId="38" xfId="56" applyNumberFormat="1" applyFont="1" applyFill="1" applyBorder="1" applyAlignment="1">
      <alignment horizontal="right" vertical="center"/>
      <protection/>
    </xf>
    <xf numFmtId="177" fontId="10" fillId="0" borderId="36" xfId="56" applyNumberFormat="1" applyFont="1" applyFill="1" applyBorder="1" applyAlignment="1">
      <alignment horizontal="right" vertical="center"/>
      <protection/>
    </xf>
    <xf numFmtId="188" fontId="10" fillId="0" borderId="39" xfId="56" applyNumberFormat="1" applyFont="1" applyFill="1" applyBorder="1" applyAlignment="1">
      <alignment horizontal="right" vertical="center"/>
      <protection/>
    </xf>
    <xf numFmtId="188" fontId="10" fillId="0" borderId="11" xfId="56" applyNumberFormat="1" applyFont="1" applyBorder="1" applyAlignment="1">
      <alignment horizontal="right" vertical="center"/>
      <protection/>
    </xf>
    <xf numFmtId="178" fontId="10" fillId="0" borderId="26" xfId="55" applyNumberFormat="1" applyFont="1" applyBorder="1" applyAlignment="1">
      <alignment horizontal="center" vertical="center"/>
      <protection/>
    </xf>
    <xf numFmtId="178" fontId="10" fillId="0" borderId="40" xfId="55" applyNumberFormat="1" applyFont="1" applyBorder="1" applyAlignment="1">
      <alignment horizontal="center" vertical="center"/>
      <protection/>
    </xf>
    <xf numFmtId="177" fontId="10" fillId="0" borderId="41" xfId="56" applyNumberFormat="1" applyFont="1" applyFill="1" applyBorder="1" applyAlignment="1">
      <alignment horizontal="right" vertical="center"/>
      <protection/>
    </xf>
    <xf numFmtId="177" fontId="10" fillId="0" borderId="42" xfId="56" applyNumberFormat="1" applyFont="1" applyFill="1" applyBorder="1" applyAlignment="1">
      <alignment horizontal="right" vertical="center"/>
      <protection/>
    </xf>
    <xf numFmtId="188" fontId="10" fillId="0" borderId="40" xfId="56" applyNumberFormat="1" applyFont="1" applyFill="1" applyBorder="1" applyAlignment="1">
      <alignment horizontal="right" vertical="center"/>
      <protection/>
    </xf>
    <xf numFmtId="177" fontId="10" fillId="0" borderId="43" xfId="56" applyNumberFormat="1" applyFont="1" applyFill="1" applyBorder="1" applyAlignment="1">
      <alignment horizontal="right" vertical="center"/>
      <protection/>
    </xf>
    <xf numFmtId="188" fontId="10" fillId="0" borderId="44" xfId="56" applyNumberFormat="1" applyFont="1" applyFill="1" applyBorder="1" applyAlignment="1">
      <alignment horizontal="right" vertical="center"/>
      <protection/>
    </xf>
    <xf numFmtId="188" fontId="10" fillId="0" borderId="41" xfId="56" applyNumberFormat="1" applyFont="1" applyBorder="1" applyAlignment="1">
      <alignment horizontal="right" vertical="center"/>
      <protection/>
    </xf>
    <xf numFmtId="177" fontId="10" fillId="0" borderId="41" xfId="56" applyNumberFormat="1" applyFont="1" applyFill="1" applyBorder="1" applyAlignment="1">
      <alignment horizontal="right" vertical="center" wrapText="1"/>
      <protection/>
    </xf>
    <xf numFmtId="178" fontId="10" fillId="0" borderId="31" xfId="55" applyNumberFormat="1" applyFont="1" applyBorder="1" applyAlignment="1">
      <alignment horizontal="center" vertical="center"/>
      <protection/>
    </xf>
    <xf numFmtId="177" fontId="10" fillId="0" borderId="11" xfId="56" applyNumberFormat="1" applyFont="1" applyBorder="1" applyAlignment="1">
      <alignment horizontal="right" vertical="center"/>
      <protection/>
    </xf>
    <xf numFmtId="177" fontId="10" fillId="0" borderId="28" xfId="56" applyNumberFormat="1" applyFont="1" applyBorder="1" applyAlignment="1">
      <alignment horizontal="right" vertical="center"/>
      <protection/>
    </xf>
    <xf numFmtId="188" fontId="10" fillId="0" borderId="38" xfId="56" applyNumberFormat="1" applyFont="1" applyBorder="1" applyAlignment="1">
      <alignment horizontal="right" vertical="center"/>
      <protection/>
    </xf>
    <xf numFmtId="177" fontId="10" fillId="0" borderId="36" xfId="56" applyNumberFormat="1" applyFont="1" applyBorder="1" applyAlignment="1">
      <alignment horizontal="right" vertical="center"/>
      <protection/>
    </xf>
    <xf numFmtId="188" fontId="10" fillId="0" borderId="45" xfId="56" applyNumberFormat="1" applyFont="1" applyBorder="1" applyAlignment="1">
      <alignment horizontal="right" vertical="center"/>
      <protection/>
    </xf>
    <xf numFmtId="0" fontId="2" fillId="0" borderId="26" xfId="53" applyFont="1" applyFill="1" applyBorder="1" applyAlignment="1">
      <alignment vertical="center"/>
      <protection/>
    </xf>
    <xf numFmtId="0" fontId="2" fillId="0" borderId="34" xfId="53" applyFont="1" applyFill="1" applyBorder="1" applyAlignment="1">
      <alignment vertical="center"/>
      <protection/>
    </xf>
    <xf numFmtId="180" fontId="2" fillId="0" borderId="0" xfId="53" applyNumberFormat="1" applyFont="1" applyFill="1" applyBorder="1" applyAlignment="1">
      <alignment vertical="center"/>
      <protection/>
    </xf>
    <xf numFmtId="0" fontId="31" fillId="0" borderId="0" xfId="57" applyFont="1" applyAlignment="1">
      <alignment vertical="center"/>
      <protection/>
    </xf>
    <xf numFmtId="188" fontId="2" fillId="0" borderId="0" xfId="53" applyNumberFormat="1" applyFont="1" applyFill="1" applyBorder="1" applyAlignment="1">
      <alignment vertical="center"/>
      <protection/>
    </xf>
    <xf numFmtId="179" fontId="2" fillId="3" borderId="24" xfId="54" applyNumberFormat="1" applyFont="1" applyFill="1" applyBorder="1" applyAlignment="1">
      <alignment horizontal="center" vertical="center" wrapText="1"/>
      <protection/>
    </xf>
    <xf numFmtId="188" fontId="9" fillId="0" borderId="0" xfId="56" applyNumberFormat="1" applyFont="1" applyBorder="1" applyAlignment="1">
      <alignment horizontal="right" vertical="center"/>
      <protection/>
    </xf>
    <xf numFmtId="188" fontId="9" fillId="0" borderId="0" xfId="56" applyNumberFormat="1" applyFont="1" applyFill="1" applyBorder="1" applyAlignment="1">
      <alignment horizontal="right" vertical="center"/>
      <protection/>
    </xf>
    <xf numFmtId="177" fontId="9" fillId="0" borderId="0" xfId="56" applyNumberFormat="1" applyFont="1" applyFill="1" applyBorder="1" applyAlignment="1">
      <alignment horizontal="right" vertical="center"/>
      <protection/>
    </xf>
    <xf numFmtId="178" fontId="9" fillId="0" borderId="0" xfId="55" applyNumberFormat="1" applyFont="1" applyBorder="1" applyAlignment="1">
      <alignment horizontal="center" vertical="center"/>
      <protection/>
    </xf>
    <xf numFmtId="178" fontId="2" fillId="3" borderId="0" xfId="53" applyNumberFormat="1" applyFont="1" applyFill="1" applyBorder="1" applyAlignment="1">
      <alignment vertical="center" wrapText="1"/>
      <protection/>
    </xf>
    <xf numFmtId="178" fontId="9" fillId="0" borderId="0" xfId="55" applyNumberFormat="1" applyFont="1" applyBorder="1" applyAlignment="1">
      <alignment vertical="center"/>
      <protection/>
    </xf>
    <xf numFmtId="178" fontId="2" fillId="0" borderId="0" xfId="53" applyNumberFormat="1" applyFont="1" applyFill="1" applyBorder="1" applyAlignment="1">
      <alignment vertical="center"/>
      <protection/>
    </xf>
    <xf numFmtId="178" fontId="30" fillId="0" borderId="0" xfId="53" applyNumberFormat="1" applyFont="1" applyFill="1" applyBorder="1" applyAlignment="1">
      <alignment vertical="center"/>
      <protection/>
    </xf>
    <xf numFmtId="0" fontId="2" fillId="0" borderId="32" xfId="53" applyFont="1" applyFill="1" applyBorder="1" applyAlignment="1">
      <alignment vertical="center"/>
      <protection/>
    </xf>
    <xf numFmtId="178" fontId="2" fillId="0" borderId="0" xfId="53" applyNumberFormat="1" applyFont="1" applyFill="1" applyAlignment="1">
      <alignment vertical="center"/>
      <protection/>
    </xf>
    <xf numFmtId="178" fontId="2" fillId="0" borderId="54" xfId="53" applyNumberFormat="1" applyFont="1" applyFill="1" applyBorder="1" applyAlignment="1">
      <alignment vertical="center"/>
      <protection/>
    </xf>
    <xf numFmtId="178" fontId="2" fillId="0" borderId="34" xfId="53" applyNumberFormat="1" applyFont="1" applyFill="1" applyBorder="1" applyAlignment="1">
      <alignment vertical="center"/>
      <protection/>
    </xf>
    <xf numFmtId="190" fontId="2" fillId="0" borderId="37" xfId="53" applyNumberFormat="1" applyFont="1" applyFill="1" applyBorder="1" applyAlignment="1">
      <alignment vertical="center"/>
      <protection/>
    </xf>
    <xf numFmtId="178" fontId="2" fillId="0" borderId="37" xfId="53" applyNumberFormat="1" applyFont="1" applyFill="1" applyBorder="1" applyAlignment="1">
      <alignment vertical="center"/>
      <protection/>
    </xf>
    <xf numFmtId="178" fontId="2" fillId="0" borderId="26" xfId="53" applyNumberFormat="1" applyFont="1" applyFill="1" applyBorder="1" applyAlignment="1">
      <alignment vertical="center"/>
      <protection/>
    </xf>
    <xf numFmtId="178" fontId="2" fillId="0" borderId="61" xfId="53" applyNumberFormat="1" applyFont="1" applyFill="1" applyBorder="1" applyAlignment="1">
      <alignment vertical="center"/>
      <protection/>
    </xf>
    <xf numFmtId="192" fontId="2" fillId="0" borderId="0" xfId="53" applyNumberFormat="1" applyFont="1" applyFill="1" applyBorder="1" applyAlignment="1">
      <alignment vertical="center"/>
      <protection/>
    </xf>
    <xf numFmtId="179" fontId="2" fillId="3" borderId="0" xfId="54" applyNumberFormat="1" applyFont="1" applyFill="1" applyBorder="1" applyAlignment="1">
      <alignment vertical="center" wrapText="1"/>
      <protection/>
    </xf>
    <xf numFmtId="0" fontId="26" fillId="0" borderId="0" xfId="53" applyFont="1" applyFill="1" applyAlignment="1">
      <alignment vertical="center"/>
      <protection/>
    </xf>
    <xf numFmtId="0" fontId="26" fillId="0" borderId="0" xfId="53" applyFont="1" applyFill="1" applyAlignment="1">
      <alignment vertical="center"/>
      <protection/>
    </xf>
    <xf numFmtId="190" fontId="2" fillId="0" borderId="45" xfId="53" applyNumberFormat="1" applyFont="1" applyFill="1" applyBorder="1" applyAlignment="1">
      <alignment vertical="center"/>
      <protection/>
    </xf>
    <xf numFmtId="0" fontId="2" fillId="0" borderId="28" xfId="53" applyFont="1" applyFill="1" applyBorder="1" applyAlignment="1">
      <alignment vertical="center"/>
      <protection/>
    </xf>
    <xf numFmtId="0" fontId="9" fillId="3" borderId="0" xfId="24" applyFont="1" applyFill="1" applyProtection="1">
      <alignment/>
      <protection hidden="1"/>
    </xf>
    <xf numFmtId="0" fontId="9" fillId="3" borderId="0" xfId="24" applyFont="1" applyFill="1">
      <alignment/>
      <protection/>
    </xf>
    <xf numFmtId="0" fontId="32" fillId="3" borderId="0" xfId="24" applyFont="1" applyFill="1">
      <alignment/>
      <protection/>
    </xf>
    <xf numFmtId="0" fontId="9" fillId="3" borderId="0" xfId="24" applyFont="1" applyFill="1" applyAlignment="1" applyProtection="1">
      <alignment/>
      <protection hidden="1"/>
    </xf>
    <xf numFmtId="0" fontId="14" fillId="0" borderId="46" xfId="45" applyFont="1" applyFill="1" applyBorder="1" applyAlignment="1">
      <alignment horizontal="center" vertical="center"/>
      <protection/>
    </xf>
    <xf numFmtId="0" fontId="14" fillId="0" borderId="47" xfId="45" applyFont="1" applyFill="1" applyBorder="1" applyAlignment="1">
      <alignment horizontal="center" vertical="center"/>
      <protection/>
    </xf>
    <xf numFmtId="0" fontId="14" fillId="0" borderId="48" xfId="45" applyFont="1" applyFill="1" applyBorder="1" applyAlignment="1">
      <alignment horizontal="center" vertical="center"/>
      <protection/>
    </xf>
    <xf numFmtId="0" fontId="13" fillId="0" borderId="46" xfId="34" applyFont="1" applyFill="1" applyBorder="1" applyAlignment="1">
      <alignment horizontal="left" vertical="center"/>
      <protection/>
    </xf>
    <xf numFmtId="0" fontId="13" fillId="0" borderId="47" xfId="34" applyFont="1" applyFill="1" applyBorder="1" applyAlignment="1">
      <alignment horizontal="left" vertical="center"/>
      <protection/>
    </xf>
    <xf numFmtId="0" fontId="13" fillId="0" borderId="48" xfId="34" applyFont="1" applyFill="1" applyBorder="1" applyAlignment="1">
      <alignment horizontal="left" vertical="center"/>
      <protection/>
    </xf>
    <xf numFmtId="178" fontId="14" fillId="0" borderId="46" xfId="45" applyNumberFormat="1" applyFont="1" applyFill="1" applyBorder="1" applyAlignment="1">
      <alignment horizontal="right" vertical="center"/>
      <protection/>
    </xf>
    <xf numFmtId="178" fontId="14" fillId="0" borderId="47" xfId="45" applyNumberFormat="1" applyFont="1" applyFill="1" applyBorder="1" applyAlignment="1">
      <alignment horizontal="right" vertical="center"/>
      <protection/>
    </xf>
    <xf numFmtId="178" fontId="14" fillId="0" borderId="48" xfId="45" applyNumberFormat="1" applyFont="1" applyFill="1" applyBorder="1" applyAlignment="1">
      <alignment horizontal="right" vertical="center"/>
      <protection/>
    </xf>
    <xf numFmtId="0" fontId="14" fillId="0" borderId="46" xfId="45" applyFont="1" applyFill="1" applyBorder="1" applyAlignment="1">
      <alignment horizontal="left" vertical="center"/>
      <protection/>
    </xf>
    <xf numFmtId="0" fontId="14" fillId="0" borderId="47" xfId="45" applyFont="1" applyFill="1" applyBorder="1" applyAlignment="1">
      <alignment horizontal="left" vertical="center"/>
      <protection/>
    </xf>
    <xf numFmtId="0" fontId="14" fillId="0" borderId="48" xfId="45" applyFont="1" applyFill="1" applyBorder="1" applyAlignment="1">
      <alignment horizontal="left" vertical="center"/>
      <protection/>
    </xf>
    <xf numFmtId="181" fontId="14" fillId="0" borderId="46" xfId="45" applyNumberFormat="1" applyFont="1" applyFill="1" applyBorder="1" applyAlignment="1">
      <alignment horizontal="right" vertical="center"/>
      <protection/>
    </xf>
    <xf numFmtId="181" fontId="14" fillId="0" borderId="47" xfId="45" applyNumberFormat="1" applyFont="1" applyFill="1" applyBorder="1" applyAlignment="1">
      <alignment horizontal="right" vertical="center"/>
      <protection/>
    </xf>
    <xf numFmtId="181" fontId="14" fillId="0" borderId="48" xfId="45" applyNumberFormat="1" applyFont="1" applyFill="1" applyBorder="1" applyAlignment="1">
      <alignment horizontal="right" vertical="center"/>
      <protection/>
    </xf>
    <xf numFmtId="49" fontId="15" fillId="0" borderId="0" xfId="45" applyNumberFormat="1" applyFont="1" applyFill="1" applyAlignment="1">
      <alignment horizontal="center" vertical="center"/>
      <protection/>
    </xf>
    <xf numFmtId="0" fontId="14" fillId="0" borderId="4" xfId="45" applyFont="1" applyFill="1" applyBorder="1" applyAlignment="1">
      <alignment horizontal="center" vertical="center"/>
      <protection/>
    </xf>
    <xf numFmtId="0" fontId="14" fillId="0" borderId="17" xfId="45" applyFont="1" applyFill="1" applyBorder="1" applyAlignment="1">
      <alignment horizontal="center" vertical="center"/>
      <protection/>
    </xf>
    <xf numFmtId="0" fontId="14" fillId="0" borderId="5" xfId="45" applyFont="1" applyFill="1" applyBorder="1" applyAlignment="1">
      <alignment horizontal="center" vertical="center"/>
      <protection/>
    </xf>
    <xf numFmtId="0" fontId="14" fillId="0" borderId="64" xfId="45" applyFont="1" applyFill="1" applyBorder="1" applyAlignment="1">
      <alignment horizontal="center" vertical="center"/>
      <protection/>
    </xf>
    <xf numFmtId="0" fontId="14" fillId="0" borderId="61" xfId="45" applyFont="1" applyFill="1" applyBorder="1" applyAlignment="1">
      <alignment horizontal="center" vertical="center"/>
      <protection/>
    </xf>
    <xf numFmtId="0" fontId="14" fillId="0" borderId="65" xfId="45" applyFont="1" applyFill="1" applyBorder="1" applyAlignment="1">
      <alignment horizontal="center" vertical="center"/>
      <protection/>
    </xf>
    <xf numFmtId="0" fontId="14" fillId="0" borderId="66" xfId="45" applyFont="1" applyFill="1" applyBorder="1" applyAlignment="1">
      <alignment horizontal="center" vertical="center"/>
      <protection/>
    </xf>
    <xf numFmtId="0" fontId="14" fillId="0" borderId="34" xfId="45" applyFont="1" applyFill="1" applyBorder="1" applyAlignment="1">
      <alignment horizontal="center" vertical="center"/>
      <protection/>
    </xf>
    <xf numFmtId="0" fontId="14" fillId="0" borderId="30" xfId="45" applyFont="1" applyFill="1" applyBorder="1" applyAlignment="1">
      <alignment horizontal="center" vertical="center"/>
      <protection/>
    </xf>
    <xf numFmtId="0" fontId="14" fillId="0" borderId="67" xfId="45" applyFont="1" applyFill="1" applyBorder="1" applyAlignment="1">
      <alignment horizontal="center" vertical="center"/>
      <protection/>
    </xf>
    <xf numFmtId="0" fontId="14" fillId="0" borderId="8" xfId="45" applyFont="1" applyFill="1" applyBorder="1" applyAlignment="1">
      <alignment horizontal="center" vertical="center"/>
      <protection/>
    </xf>
    <xf numFmtId="0" fontId="14" fillId="0" borderId="54" xfId="45" applyFont="1" applyFill="1" applyBorder="1" applyAlignment="1">
      <alignment horizontal="center" vertical="center"/>
      <protection/>
    </xf>
    <xf numFmtId="0" fontId="14" fillId="0" borderId="68" xfId="45" applyFont="1" applyFill="1" applyBorder="1" applyAlignment="1">
      <alignment horizontal="center" vertical="center"/>
      <protection/>
    </xf>
    <xf numFmtId="0" fontId="14" fillId="0" borderId="26" xfId="45" applyFont="1" applyFill="1" applyBorder="1" applyAlignment="1">
      <alignment horizontal="center" vertical="center"/>
      <protection/>
    </xf>
    <xf numFmtId="0" fontId="14" fillId="0" borderId="69" xfId="45" applyFont="1" applyFill="1" applyBorder="1" applyAlignment="1">
      <alignment horizontal="center" vertical="center"/>
      <protection/>
    </xf>
    <xf numFmtId="0" fontId="14" fillId="0" borderId="7" xfId="45" applyFont="1" applyFill="1" applyBorder="1" applyAlignment="1">
      <alignment horizontal="center" vertical="center"/>
      <protection/>
    </xf>
    <xf numFmtId="0" fontId="14" fillId="0" borderId="0" xfId="45" applyFont="1" applyFill="1" applyBorder="1" applyAlignment="1">
      <alignment horizontal="center" vertical="center"/>
      <protection/>
    </xf>
    <xf numFmtId="0" fontId="14" fillId="0" borderId="18" xfId="45" applyFont="1" applyFill="1" applyBorder="1" applyAlignment="1">
      <alignment horizontal="center" vertical="center"/>
      <protection/>
    </xf>
    <xf numFmtId="0" fontId="14" fillId="0" borderId="37" xfId="45" applyFont="1" applyFill="1" applyBorder="1" applyAlignment="1">
      <alignment horizontal="center" vertical="center"/>
      <protection/>
    </xf>
    <xf numFmtId="0" fontId="14" fillId="0" borderId="53" xfId="45" applyFont="1" applyFill="1" applyBorder="1" applyAlignment="1">
      <alignment horizontal="center" vertical="center"/>
      <protection/>
    </xf>
    <xf numFmtId="0" fontId="14" fillId="0" borderId="70" xfId="45" applyFont="1" applyFill="1" applyBorder="1" applyAlignment="1">
      <alignment horizontal="center" vertical="center"/>
      <protection/>
    </xf>
    <xf numFmtId="0" fontId="14" fillId="0" borderId="1" xfId="45" applyFont="1" applyFill="1" applyBorder="1" applyAlignment="1">
      <alignment horizontal="center" vertical="center"/>
      <protection/>
    </xf>
    <xf numFmtId="0" fontId="14" fillId="0" borderId="2" xfId="45" applyFont="1" applyFill="1" applyBorder="1" applyAlignment="1">
      <alignment horizontal="center" vertical="center"/>
      <protection/>
    </xf>
    <xf numFmtId="0" fontId="14" fillId="0" borderId="3" xfId="45" applyFont="1" applyFill="1" applyBorder="1" applyAlignment="1">
      <alignment horizontal="center" vertical="center"/>
      <protection/>
    </xf>
    <xf numFmtId="181" fontId="14" fillId="0" borderId="7" xfId="45" applyNumberFormat="1" applyFont="1" applyFill="1" applyBorder="1" applyAlignment="1">
      <alignment horizontal="right" vertical="center"/>
      <protection/>
    </xf>
    <xf numFmtId="181" fontId="14" fillId="0" borderId="0" xfId="45" applyNumberFormat="1" applyFont="1" applyFill="1" applyBorder="1" applyAlignment="1">
      <alignment horizontal="right" vertical="center"/>
      <protection/>
    </xf>
    <xf numFmtId="181" fontId="14" fillId="0" borderId="53" xfId="45" applyNumberFormat="1" applyFont="1" applyFill="1" applyBorder="1" applyAlignment="1">
      <alignment horizontal="right" vertical="center"/>
      <protection/>
    </xf>
    <xf numFmtId="178" fontId="14" fillId="0" borderId="7" xfId="45" applyNumberFormat="1" applyFont="1" applyFill="1" applyBorder="1" applyAlignment="1">
      <alignment horizontal="right" vertical="center"/>
      <protection/>
    </xf>
    <xf numFmtId="178" fontId="14" fillId="0" borderId="0" xfId="45" applyNumberFormat="1" applyFont="1" applyFill="1" applyBorder="1" applyAlignment="1">
      <alignment horizontal="right" vertical="center"/>
      <protection/>
    </xf>
    <xf numFmtId="178" fontId="14" fillId="0" borderId="53" xfId="45" applyNumberFormat="1" applyFont="1" applyFill="1" applyBorder="1" applyAlignment="1">
      <alignment horizontal="right" vertical="center"/>
      <protection/>
    </xf>
    <xf numFmtId="0" fontId="14" fillId="0" borderId="7" xfId="45" applyFont="1" applyFill="1" applyBorder="1" applyAlignment="1">
      <alignment horizontal="left" vertical="center"/>
      <protection/>
    </xf>
    <xf numFmtId="0" fontId="14" fillId="0" borderId="0" xfId="45" applyFont="1" applyFill="1" applyBorder="1" applyAlignment="1">
      <alignment horizontal="left" vertical="center"/>
      <protection/>
    </xf>
    <xf numFmtId="0" fontId="14" fillId="0" borderId="53" xfId="45" applyFont="1" applyFill="1" applyBorder="1" applyAlignment="1">
      <alignment horizontal="left" vertical="center"/>
      <protection/>
    </xf>
    <xf numFmtId="0" fontId="14" fillId="0" borderId="10" xfId="45" applyFont="1" applyFill="1" applyBorder="1" applyAlignment="1">
      <alignment horizontal="center" vertical="center"/>
      <protection/>
    </xf>
    <xf numFmtId="0" fontId="14" fillId="0" borderId="31" xfId="45" applyFont="1" applyFill="1" applyBorder="1" applyAlignment="1">
      <alignment horizontal="center" vertical="center"/>
      <protection/>
    </xf>
    <xf numFmtId="0" fontId="14" fillId="0" borderId="11" xfId="45" applyFont="1" applyFill="1" applyBorder="1" applyAlignment="1">
      <alignment horizontal="center" vertical="center"/>
      <protection/>
    </xf>
    <xf numFmtId="0" fontId="14" fillId="0" borderId="71" xfId="45" applyFont="1" applyFill="1" applyBorder="1" applyAlignment="1">
      <alignment horizontal="center" vertical="center"/>
      <protection/>
    </xf>
    <xf numFmtId="0" fontId="14" fillId="0" borderId="72" xfId="45" applyFont="1" applyFill="1" applyBorder="1" applyAlignment="1">
      <alignment horizontal="center" vertical="center"/>
      <protection/>
    </xf>
    <xf numFmtId="0" fontId="14" fillId="0" borderId="49" xfId="45" applyFont="1" applyFill="1" applyBorder="1" applyAlignment="1">
      <alignment horizontal="center" vertical="center"/>
      <protection/>
    </xf>
    <xf numFmtId="0" fontId="14" fillId="0" borderId="28" xfId="45" applyFont="1" applyFill="1" applyBorder="1" applyAlignment="1">
      <alignment horizontal="center" vertical="center"/>
      <protection/>
    </xf>
    <xf numFmtId="0" fontId="14" fillId="0" borderId="12" xfId="45" applyFont="1" applyFill="1" applyBorder="1" applyAlignment="1">
      <alignment horizontal="center" vertical="center"/>
      <protection/>
    </xf>
    <xf numFmtId="0" fontId="14" fillId="0" borderId="73" xfId="45" applyFont="1" applyFill="1" applyBorder="1" applyAlignment="1">
      <alignment horizontal="center" vertical="center"/>
      <protection/>
    </xf>
    <xf numFmtId="0" fontId="14" fillId="0" borderId="74" xfId="45" applyFont="1" applyFill="1" applyBorder="1" applyAlignment="1">
      <alignment horizontal="center" vertical="center"/>
      <protection/>
    </xf>
    <xf numFmtId="0" fontId="14" fillId="0" borderId="9" xfId="45" applyFont="1" applyFill="1" applyBorder="1" applyAlignment="1">
      <alignment horizontal="center" vertical="center"/>
      <protection/>
    </xf>
    <xf numFmtId="0" fontId="14" fillId="0" borderId="45" xfId="45" applyFont="1" applyFill="1" applyBorder="1" applyAlignment="1">
      <alignment horizontal="center" vertical="center"/>
      <protection/>
    </xf>
    <xf numFmtId="0" fontId="14" fillId="0" borderId="50" xfId="45" applyFont="1" applyFill="1" applyBorder="1" applyAlignment="1">
      <alignment horizontal="center" vertical="center"/>
      <protection/>
    </xf>
    <xf numFmtId="0" fontId="14" fillId="0" borderId="51" xfId="45" applyFont="1" applyFill="1" applyBorder="1" applyAlignment="1">
      <alignment horizontal="center" vertical="center"/>
      <protection/>
    </xf>
    <xf numFmtId="49" fontId="14" fillId="0" borderId="28" xfId="45" applyNumberFormat="1" applyFont="1" applyFill="1" applyBorder="1" applyAlignment="1">
      <alignment horizontal="center" vertical="center"/>
      <protection/>
    </xf>
    <xf numFmtId="49" fontId="14" fillId="0" borderId="45" xfId="45" applyNumberFormat="1" applyFont="1" applyFill="1" applyBorder="1" applyAlignment="1">
      <alignment horizontal="center" vertical="center"/>
      <protection/>
    </xf>
    <xf numFmtId="49" fontId="14" fillId="0" borderId="75" xfId="45" applyNumberFormat="1" applyFont="1" applyFill="1" applyBorder="1" applyAlignment="1">
      <alignment horizontal="center" vertical="center"/>
      <protection/>
    </xf>
    <xf numFmtId="49" fontId="14" fillId="0" borderId="54" xfId="45" applyNumberFormat="1" applyFont="1" applyFill="1" applyBorder="1" applyAlignment="1">
      <alignment horizontal="center" vertical="center"/>
      <protection/>
    </xf>
    <xf numFmtId="49" fontId="14" fillId="0" borderId="0" xfId="45" applyNumberFormat="1" applyFont="1" applyFill="1" applyBorder="1" applyAlignment="1">
      <alignment horizontal="center" vertical="center"/>
      <protection/>
    </xf>
    <xf numFmtId="49" fontId="14" fillId="0" borderId="53" xfId="45" applyNumberFormat="1" applyFont="1" applyFill="1" applyBorder="1" applyAlignment="1">
      <alignment horizontal="center" vertical="center"/>
      <protection/>
    </xf>
    <xf numFmtId="49" fontId="14" fillId="0" borderId="73" xfId="45" applyNumberFormat="1" applyFont="1" applyFill="1" applyBorder="1" applyAlignment="1">
      <alignment horizontal="center" vertical="center"/>
      <protection/>
    </xf>
    <xf numFmtId="49" fontId="14" fillId="0" borderId="51" xfId="45" applyNumberFormat="1" applyFont="1" applyFill="1" applyBorder="1" applyAlignment="1">
      <alignment horizontal="center" vertical="center"/>
      <protection/>
    </xf>
    <xf numFmtId="49" fontId="14" fillId="0" borderId="52" xfId="45" applyNumberFormat="1" applyFont="1" applyFill="1" applyBorder="1" applyAlignment="1">
      <alignment horizontal="center" vertical="center"/>
      <protection/>
    </xf>
    <xf numFmtId="0" fontId="14" fillId="0" borderId="22" xfId="45" applyFont="1" applyFill="1" applyBorder="1" applyAlignment="1">
      <alignment vertical="center"/>
      <protection/>
    </xf>
    <xf numFmtId="0" fontId="14" fillId="0" borderId="32" xfId="45" applyFont="1" applyFill="1" applyBorder="1" applyAlignment="1">
      <alignment vertical="center"/>
      <protection/>
    </xf>
    <xf numFmtId="0" fontId="14" fillId="0" borderId="33" xfId="45" applyFont="1" applyFill="1" applyBorder="1" applyAlignment="1">
      <alignment vertical="center"/>
      <protection/>
    </xf>
    <xf numFmtId="0" fontId="14" fillId="0" borderId="27" xfId="45" applyFont="1" applyFill="1" applyBorder="1" applyAlignment="1">
      <alignment horizontal="center" vertical="center"/>
      <protection/>
    </xf>
    <xf numFmtId="0" fontId="14" fillId="0" borderId="32" xfId="45" applyFont="1" applyFill="1" applyBorder="1" applyAlignment="1">
      <alignment horizontal="center" vertical="center"/>
      <protection/>
    </xf>
    <xf numFmtId="0" fontId="13" fillId="0" borderId="7" xfId="34" applyFont="1" applyFill="1" applyBorder="1" applyAlignment="1">
      <alignment horizontal="left" vertical="center"/>
      <protection/>
    </xf>
    <xf numFmtId="0" fontId="13" fillId="0" borderId="0" xfId="34" applyFont="1" applyFill="1" applyBorder="1" applyAlignment="1">
      <alignment horizontal="left" vertical="center"/>
      <protection/>
    </xf>
    <xf numFmtId="0" fontId="13" fillId="0" borderId="53" xfId="34" applyFont="1" applyFill="1" applyBorder="1" applyAlignment="1">
      <alignment horizontal="left" vertical="center"/>
      <protection/>
    </xf>
    <xf numFmtId="182" fontId="14" fillId="0" borderId="7" xfId="45" applyNumberFormat="1" applyFont="1" applyFill="1" applyBorder="1" applyAlignment="1">
      <alignment horizontal="right" vertical="center"/>
      <protection/>
    </xf>
    <xf numFmtId="182" fontId="14" fillId="0" borderId="0" xfId="45" applyNumberFormat="1" applyFont="1" applyFill="1" applyBorder="1" applyAlignment="1">
      <alignment horizontal="right" vertical="center"/>
      <protection/>
    </xf>
    <xf numFmtId="182" fontId="14" fillId="0" borderId="53" xfId="45" applyNumberFormat="1" applyFont="1" applyFill="1" applyBorder="1" applyAlignment="1">
      <alignment horizontal="right" vertical="center"/>
      <protection/>
    </xf>
    <xf numFmtId="183" fontId="14" fillId="0" borderId="7" xfId="45" applyNumberFormat="1" applyFont="1" applyFill="1" applyBorder="1" applyAlignment="1">
      <alignment horizontal="right" vertical="center"/>
      <protection/>
    </xf>
    <xf numFmtId="183" fontId="14" fillId="0" borderId="0" xfId="45" applyNumberFormat="1" applyFont="1" applyFill="1" applyBorder="1" applyAlignment="1">
      <alignment horizontal="right" vertical="center"/>
      <protection/>
    </xf>
    <xf numFmtId="183" fontId="14" fillId="0" borderId="53" xfId="45" applyNumberFormat="1" applyFont="1" applyFill="1" applyBorder="1" applyAlignment="1">
      <alignment horizontal="right" vertical="center"/>
      <protection/>
    </xf>
    <xf numFmtId="0" fontId="14" fillId="0" borderId="76" xfId="45" applyFont="1" applyFill="1" applyBorder="1" applyAlignment="1">
      <alignment horizontal="center" vertical="center"/>
      <protection/>
    </xf>
    <xf numFmtId="0" fontId="14" fillId="0" borderId="77" xfId="45" applyFont="1" applyFill="1" applyBorder="1" applyAlignment="1">
      <alignment vertical="center"/>
      <protection/>
    </xf>
    <xf numFmtId="0" fontId="14" fillId="0" borderId="78" xfId="45" applyFont="1" applyFill="1" applyBorder="1" applyAlignment="1">
      <alignment vertical="center"/>
      <protection/>
    </xf>
    <xf numFmtId="0" fontId="14" fillId="0" borderId="79" xfId="45" applyFont="1" applyFill="1" applyBorder="1" applyAlignment="1">
      <alignment vertical="center"/>
      <protection/>
    </xf>
    <xf numFmtId="178" fontId="14" fillId="0" borderId="77" xfId="45" applyNumberFormat="1" applyFont="1" applyFill="1" applyBorder="1" applyAlignment="1">
      <alignment horizontal="right" vertical="center"/>
      <protection/>
    </xf>
    <xf numFmtId="178" fontId="14" fillId="0" borderId="78" xfId="45" applyNumberFormat="1" applyFont="1" applyFill="1" applyBorder="1" applyAlignment="1">
      <alignment horizontal="right" vertical="center"/>
      <protection/>
    </xf>
    <xf numFmtId="178" fontId="14" fillId="0" borderId="80" xfId="45" applyNumberFormat="1" applyFont="1" applyFill="1" applyBorder="1" applyAlignment="1">
      <alignment horizontal="right" vertical="center"/>
      <protection/>
    </xf>
    <xf numFmtId="0" fontId="14" fillId="0" borderId="27" xfId="45" applyFont="1" applyFill="1" applyBorder="1" applyAlignment="1">
      <alignment vertical="center"/>
      <protection/>
    </xf>
    <xf numFmtId="178" fontId="14" fillId="0" borderId="27" xfId="45" applyNumberFormat="1" applyFont="1" applyFill="1" applyBorder="1" applyAlignment="1">
      <alignment horizontal="right" vertical="center"/>
      <protection/>
    </xf>
    <xf numFmtId="178" fontId="14" fillId="0" borderId="32" xfId="45" applyNumberFormat="1" applyFont="1" applyFill="1" applyBorder="1" applyAlignment="1">
      <alignment horizontal="right" vertical="center"/>
      <protection/>
    </xf>
    <xf numFmtId="178" fontId="14" fillId="0" borderId="81" xfId="45" applyNumberFormat="1" applyFont="1" applyFill="1" applyBorder="1" applyAlignment="1">
      <alignment horizontal="right" vertical="center"/>
      <protection/>
    </xf>
    <xf numFmtId="0" fontId="14" fillId="0" borderId="29" xfId="45" applyFont="1" applyFill="1" applyBorder="1" applyAlignment="1">
      <alignment vertical="center"/>
      <protection/>
    </xf>
    <xf numFmtId="0" fontId="14" fillId="0" borderId="82" xfId="45" applyFont="1" applyFill="1" applyBorder="1" applyAlignment="1">
      <alignment vertical="center"/>
      <protection/>
    </xf>
    <xf numFmtId="0" fontId="14" fillId="0" borderId="83" xfId="45" applyFont="1" applyFill="1" applyBorder="1" applyAlignment="1">
      <alignment vertical="center"/>
      <protection/>
    </xf>
    <xf numFmtId="185" fontId="14" fillId="0" borderId="29" xfId="45" applyNumberFormat="1" applyFont="1" applyFill="1" applyBorder="1" applyAlignment="1">
      <alignment horizontal="right" vertical="center"/>
      <protection/>
    </xf>
    <xf numFmtId="185" fontId="14" fillId="0" borderId="82" xfId="45" applyNumberFormat="1" applyFont="1" applyFill="1" applyBorder="1" applyAlignment="1">
      <alignment horizontal="right" vertical="center"/>
      <protection/>
    </xf>
    <xf numFmtId="185" fontId="14" fillId="0" borderId="84" xfId="45" applyNumberFormat="1" applyFont="1" applyFill="1" applyBorder="1" applyAlignment="1">
      <alignment horizontal="right" vertical="center"/>
      <protection/>
    </xf>
    <xf numFmtId="0" fontId="14" fillId="0" borderId="46" xfId="45" applyFont="1" applyFill="1" applyBorder="1" applyAlignment="1">
      <alignment horizontal="center" vertical="center" wrapText="1"/>
      <protection/>
    </xf>
    <xf numFmtId="0" fontId="14" fillId="0" borderId="47" xfId="45" applyFont="1" applyFill="1" applyBorder="1" applyAlignment="1">
      <alignment horizontal="center" vertical="center" wrapText="1"/>
      <protection/>
    </xf>
    <xf numFmtId="0" fontId="14" fillId="0" borderId="17" xfId="45" applyFont="1" applyFill="1" applyBorder="1" applyAlignment="1">
      <alignment horizontal="center" vertical="center" wrapText="1"/>
      <protection/>
    </xf>
    <xf numFmtId="0" fontId="14" fillId="0" borderId="7" xfId="45" applyFont="1" applyFill="1" applyBorder="1" applyAlignment="1">
      <alignment horizontal="center" vertical="center" wrapText="1"/>
      <protection/>
    </xf>
    <xf numFmtId="0" fontId="14" fillId="0" borderId="0" xfId="45" applyFont="1" applyFill="1" applyBorder="1" applyAlignment="1">
      <alignment horizontal="center" vertical="center" wrapText="1"/>
      <protection/>
    </xf>
    <xf numFmtId="0" fontId="14" fillId="0" borderId="61" xfId="45" applyFont="1" applyFill="1" applyBorder="1" applyAlignment="1">
      <alignment horizontal="center" vertical="center" wrapText="1"/>
      <protection/>
    </xf>
    <xf numFmtId="0" fontId="14" fillId="0" borderId="50" xfId="45" applyFont="1" applyFill="1" applyBorder="1" applyAlignment="1">
      <alignment horizontal="center" vertical="center" wrapText="1"/>
      <protection/>
    </xf>
    <xf numFmtId="0" fontId="14" fillId="0" borderId="51" xfId="45" applyFont="1" applyFill="1" applyBorder="1" applyAlignment="1">
      <alignment horizontal="center" vertical="center" wrapText="1"/>
      <protection/>
    </xf>
    <xf numFmtId="0" fontId="14" fillId="0" borderId="72" xfId="45" applyFont="1" applyFill="1" applyBorder="1" applyAlignment="1">
      <alignment horizontal="center" vertical="center" wrapText="1"/>
      <protection/>
    </xf>
    <xf numFmtId="0" fontId="13" fillId="0" borderId="67" xfId="45" applyFont="1" applyFill="1" applyBorder="1" applyAlignment="1">
      <alignment vertical="center"/>
      <protection/>
    </xf>
    <xf numFmtId="0" fontId="13" fillId="0" borderId="78" xfId="45" applyFont="1" applyFill="1" applyBorder="1" applyAlignment="1">
      <alignment vertical="center"/>
      <protection/>
    </xf>
    <xf numFmtId="0" fontId="13" fillId="0" borderId="79" xfId="45" applyFont="1" applyFill="1" applyBorder="1" applyAlignment="1">
      <alignment vertical="center"/>
      <protection/>
    </xf>
    <xf numFmtId="178" fontId="13" fillId="0" borderId="67" xfId="45" applyNumberFormat="1" applyFont="1" applyFill="1" applyBorder="1" applyAlignment="1">
      <alignment horizontal="right" vertical="center"/>
      <protection/>
    </xf>
    <xf numFmtId="178" fontId="13" fillId="0" borderId="47" xfId="45" applyNumberFormat="1" applyFont="1" applyFill="1" applyBorder="1" applyAlignment="1">
      <alignment horizontal="right" vertical="center"/>
      <protection/>
    </xf>
    <xf numFmtId="178" fontId="13" fillId="0" borderId="48" xfId="45" applyNumberFormat="1" applyFont="1" applyFill="1" applyBorder="1" applyAlignment="1">
      <alignment horizontal="right" vertical="center"/>
      <protection/>
    </xf>
    <xf numFmtId="0" fontId="14" fillId="0" borderId="22" xfId="45" applyFont="1" applyFill="1" applyBorder="1" applyAlignment="1">
      <alignment horizontal="center" vertical="center"/>
      <protection/>
    </xf>
    <xf numFmtId="0" fontId="14" fillId="0" borderId="33" xfId="45" applyFont="1" applyFill="1" applyBorder="1" applyAlignment="1">
      <alignment horizontal="center" vertical="center"/>
      <protection/>
    </xf>
    <xf numFmtId="0" fontId="14" fillId="0" borderId="81" xfId="45" applyFont="1" applyFill="1" applyBorder="1" applyAlignment="1">
      <alignment horizontal="center" vertical="center"/>
      <protection/>
    </xf>
    <xf numFmtId="0" fontId="13" fillId="0" borderId="28" xfId="45" applyFont="1" applyFill="1" applyBorder="1" applyAlignment="1">
      <alignment vertical="center"/>
      <protection/>
    </xf>
    <xf numFmtId="0" fontId="13" fillId="0" borderId="32" xfId="45" applyFont="1" applyFill="1" applyBorder="1" applyAlignment="1">
      <alignment vertical="center"/>
      <protection/>
    </xf>
    <xf numFmtId="0" fontId="13" fillId="0" borderId="33" xfId="45" applyFont="1" applyFill="1" applyBorder="1" applyAlignment="1">
      <alignment vertical="center"/>
      <protection/>
    </xf>
    <xf numFmtId="178" fontId="13" fillId="0" borderId="27" xfId="45" applyNumberFormat="1" applyFont="1" applyFill="1" applyBorder="1" applyAlignment="1">
      <alignment horizontal="right" vertical="center"/>
      <protection/>
    </xf>
    <xf numFmtId="178" fontId="13" fillId="0" borderId="32" xfId="45" applyNumberFormat="1" applyFont="1" applyFill="1" applyBorder="1" applyAlignment="1">
      <alignment horizontal="right" vertical="center"/>
      <protection/>
    </xf>
    <xf numFmtId="178" fontId="13" fillId="0" borderId="81" xfId="45" applyNumberFormat="1" applyFont="1" applyFill="1" applyBorder="1" applyAlignment="1">
      <alignment horizontal="right" vertical="center"/>
      <protection/>
    </xf>
    <xf numFmtId="181" fontId="14" fillId="0" borderId="27" xfId="45" applyNumberFormat="1" applyFont="1" applyFill="1" applyBorder="1" applyAlignment="1">
      <alignment horizontal="right" vertical="center"/>
      <protection/>
    </xf>
    <xf numFmtId="181" fontId="14" fillId="0" borderId="32" xfId="45" applyNumberFormat="1" applyFont="1" applyFill="1" applyBorder="1" applyAlignment="1">
      <alignment horizontal="right" vertical="center"/>
      <protection/>
    </xf>
    <xf numFmtId="181" fontId="14" fillId="0" borderId="33" xfId="45" applyNumberFormat="1" applyFont="1" applyFill="1" applyBorder="1" applyAlignment="1">
      <alignment horizontal="right" vertical="center"/>
      <protection/>
    </xf>
    <xf numFmtId="181" fontId="14" fillId="0" borderId="81" xfId="45" applyNumberFormat="1" applyFont="1" applyFill="1" applyBorder="1" applyAlignment="1">
      <alignment horizontal="right" vertical="center"/>
      <protection/>
    </xf>
    <xf numFmtId="0" fontId="13" fillId="0" borderId="28" xfId="46" applyFont="1" applyFill="1" applyBorder="1" applyAlignment="1">
      <alignment horizontal="center" vertical="center"/>
      <protection/>
    </xf>
    <xf numFmtId="0" fontId="13" fillId="0" borderId="45" xfId="46" applyFont="1" applyFill="1" applyBorder="1" applyAlignment="1">
      <alignment horizontal="center" vertical="center"/>
      <protection/>
    </xf>
    <xf numFmtId="0" fontId="13" fillId="0" borderId="31" xfId="46" applyFont="1" applyFill="1" applyBorder="1" applyAlignment="1">
      <alignment horizontal="center" vertical="center"/>
      <protection/>
    </xf>
    <xf numFmtId="178" fontId="14" fillId="0" borderId="33" xfId="45" applyNumberFormat="1" applyFont="1" applyFill="1" applyBorder="1" applyAlignment="1">
      <alignment horizontal="right" vertical="center"/>
      <protection/>
    </xf>
    <xf numFmtId="0" fontId="14" fillId="0" borderId="50" xfId="45" applyFont="1" applyFill="1" applyBorder="1" applyAlignment="1">
      <alignment horizontal="left" vertical="center"/>
      <protection/>
    </xf>
    <xf numFmtId="0" fontId="14" fillId="0" borderId="51" xfId="45" applyFont="1" applyFill="1" applyBorder="1" applyAlignment="1">
      <alignment horizontal="left" vertical="center"/>
      <protection/>
    </xf>
    <xf numFmtId="0" fontId="14" fillId="0" borderId="52" xfId="45" applyFont="1" applyFill="1" applyBorder="1" applyAlignment="1">
      <alignment horizontal="left" vertical="center"/>
      <protection/>
    </xf>
    <xf numFmtId="181" fontId="14" fillId="0" borderId="50" xfId="45" applyNumberFormat="1" applyFont="1" applyFill="1" applyBorder="1" applyAlignment="1">
      <alignment horizontal="right" vertical="center"/>
      <protection/>
    </xf>
    <xf numFmtId="181" fontId="14" fillId="0" borderId="51" xfId="45" applyNumberFormat="1" applyFont="1" applyFill="1" applyBorder="1" applyAlignment="1">
      <alignment horizontal="right" vertical="center"/>
      <protection/>
    </xf>
    <xf numFmtId="181" fontId="14" fillId="0" borderId="52" xfId="45" applyNumberFormat="1" applyFont="1" applyFill="1" applyBorder="1" applyAlignment="1">
      <alignment horizontal="right" vertical="center"/>
      <protection/>
    </xf>
    <xf numFmtId="0" fontId="14" fillId="0" borderId="46" xfId="47" applyFont="1" applyFill="1" applyBorder="1" applyAlignment="1">
      <alignment horizontal="left" vertical="center"/>
      <protection/>
    </xf>
    <xf numFmtId="0" fontId="14" fillId="0" borderId="47" xfId="47" applyFont="1" applyFill="1" applyBorder="1" applyAlignment="1">
      <alignment horizontal="left" vertical="center"/>
      <protection/>
    </xf>
    <xf numFmtId="0" fontId="14" fillId="0" borderId="48" xfId="47" applyFont="1" applyFill="1" applyBorder="1" applyAlignment="1">
      <alignment horizontal="left" vertical="center"/>
      <protection/>
    </xf>
    <xf numFmtId="185" fontId="13" fillId="0" borderId="28" xfId="45" applyNumberFormat="1" applyFont="1" applyFill="1" applyBorder="1" applyAlignment="1">
      <alignment horizontal="right" vertical="center"/>
      <protection/>
    </xf>
    <xf numFmtId="185" fontId="13" fillId="0" borderId="45" xfId="45" applyNumberFormat="1" applyFont="1" applyFill="1" applyBorder="1" applyAlignment="1">
      <alignment horizontal="right" vertical="center"/>
      <protection/>
    </xf>
    <xf numFmtId="185" fontId="13" fillId="0" borderId="75" xfId="45" applyNumberFormat="1" applyFont="1" applyFill="1" applyBorder="1" applyAlignment="1">
      <alignment horizontal="right" vertical="center"/>
      <protection/>
    </xf>
    <xf numFmtId="0" fontId="13" fillId="0" borderId="29" xfId="46" applyFont="1" applyFill="1" applyBorder="1" applyAlignment="1">
      <alignment horizontal="center" vertical="center"/>
      <protection/>
    </xf>
    <xf numFmtId="0" fontId="13" fillId="0" borderId="82" xfId="46" applyFont="1" applyFill="1" applyBorder="1" applyAlignment="1">
      <alignment horizontal="center" vertical="center"/>
      <protection/>
    </xf>
    <xf numFmtId="0" fontId="13" fillId="0" borderId="83" xfId="46" applyFont="1" applyFill="1" applyBorder="1" applyAlignment="1">
      <alignment horizontal="center" vertical="center"/>
      <protection/>
    </xf>
    <xf numFmtId="0" fontId="19" fillId="0" borderId="0" xfId="45" applyFont="1" applyFill="1" applyBorder="1" applyAlignment="1">
      <alignment horizontal="left" vertical="center" wrapText="1"/>
      <protection/>
    </xf>
    <xf numFmtId="0" fontId="19" fillId="0" borderId="53" xfId="45" applyFont="1" applyFill="1" applyBorder="1" applyAlignment="1">
      <alignment horizontal="left" vertical="center" wrapText="1"/>
      <protection/>
    </xf>
    <xf numFmtId="0" fontId="13" fillId="0" borderId="45" xfId="45" applyFont="1" applyFill="1" applyBorder="1" applyAlignment="1">
      <alignment vertical="center"/>
      <protection/>
    </xf>
    <xf numFmtId="0" fontId="13" fillId="0" borderId="31" xfId="45" applyFont="1" applyFill="1" applyBorder="1" applyAlignment="1">
      <alignment vertical="center"/>
      <protection/>
    </xf>
    <xf numFmtId="0" fontId="14" fillId="0" borderId="85" xfId="45" applyFont="1" applyFill="1" applyBorder="1" applyAlignment="1">
      <alignment horizontal="center" vertical="center"/>
      <protection/>
    </xf>
    <xf numFmtId="0" fontId="14" fillId="0" borderId="86" xfId="45" applyFont="1" applyFill="1" applyBorder="1" applyAlignment="1">
      <alignment horizontal="center" vertical="center"/>
      <protection/>
    </xf>
    <xf numFmtId="183" fontId="14" fillId="0" borderId="86" xfId="45" applyNumberFormat="1" applyFont="1" applyFill="1" applyBorder="1" applyAlignment="1">
      <alignment horizontal="right" vertical="center"/>
      <protection/>
    </xf>
    <xf numFmtId="183" fontId="14" fillId="0" borderId="87" xfId="45" applyNumberFormat="1" applyFont="1" applyFill="1" applyBorder="1" applyAlignment="1">
      <alignment horizontal="right" vertical="center"/>
      <protection/>
    </xf>
    <xf numFmtId="183" fontId="14" fillId="0" borderId="6" xfId="45" applyNumberFormat="1" applyFont="1" applyFill="1" applyBorder="1" applyAlignment="1">
      <alignment horizontal="right" vertical="center"/>
      <protection/>
    </xf>
    <xf numFmtId="181" fontId="14" fillId="0" borderId="29" xfId="45" applyNumberFormat="1" applyFont="1" applyFill="1" applyBorder="1" applyAlignment="1">
      <alignment horizontal="right" vertical="center"/>
      <protection/>
    </xf>
    <xf numFmtId="181" fontId="14" fillId="0" borderId="82" xfId="45" applyNumberFormat="1" applyFont="1" applyFill="1" applyBorder="1" applyAlignment="1">
      <alignment horizontal="right" vertical="center"/>
      <protection/>
    </xf>
    <xf numFmtId="181" fontId="14" fillId="0" borderId="83" xfId="45" applyNumberFormat="1" applyFont="1" applyFill="1" applyBorder="1" applyAlignment="1">
      <alignment horizontal="right" vertical="center"/>
      <protection/>
    </xf>
    <xf numFmtId="181" fontId="14" fillId="0" borderId="84" xfId="45" applyNumberFormat="1" applyFont="1" applyFill="1" applyBorder="1" applyAlignment="1">
      <alignment horizontal="right" vertical="center"/>
      <protection/>
    </xf>
    <xf numFmtId="178" fontId="14" fillId="0" borderId="86" xfId="45" applyNumberFormat="1" applyFont="1" applyFill="1" applyBorder="1" applyAlignment="1">
      <alignment horizontal="right" vertical="center"/>
      <protection/>
    </xf>
    <xf numFmtId="178" fontId="14" fillId="0" borderId="87" xfId="45" applyNumberFormat="1" applyFont="1" applyFill="1" applyBorder="1" applyAlignment="1">
      <alignment horizontal="right" vertical="center"/>
      <protection/>
    </xf>
    <xf numFmtId="178" fontId="14" fillId="0" borderId="6" xfId="45" applyNumberFormat="1" applyFont="1" applyFill="1" applyBorder="1" applyAlignment="1">
      <alignment horizontal="right" vertical="center"/>
      <protection/>
    </xf>
    <xf numFmtId="0" fontId="14" fillId="0" borderId="13" xfId="45" applyFont="1" applyFill="1" applyBorder="1" applyAlignment="1">
      <alignment vertical="center"/>
      <protection/>
    </xf>
    <xf numFmtId="0" fontId="14" fillId="0" borderId="16" xfId="45" applyFont="1" applyFill="1" applyBorder="1" applyAlignment="1">
      <alignment horizontal="center" vertical="center"/>
      <protection/>
    </xf>
    <xf numFmtId="0" fontId="14" fillId="0" borderId="84" xfId="45" applyFont="1" applyFill="1" applyBorder="1" applyAlignment="1">
      <alignment horizontal="center" vertical="center"/>
      <protection/>
    </xf>
    <xf numFmtId="0" fontId="14" fillId="0" borderId="88" xfId="45" applyFont="1" applyFill="1" applyBorder="1" applyAlignment="1">
      <alignment horizontal="center" vertical="center"/>
      <protection/>
    </xf>
    <xf numFmtId="0" fontId="14" fillId="0" borderId="89" xfId="45" applyFont="1" applyFill="1" applyBorder="1" applyAlignment="1">
      <alignment horizontal="center" vertical="center"/>
      <protection/>
    </xf>
    <xf numFmtId="0" fontId="14" fillId="0" borderId="78" xfId="45" applyFont="1" applyFill="1" applyBorder="1" applyAlignment="1">
      <alignment horizontal="center" vertical="center"/>
      <protection/>
    </xf>
    <xf numFmtId="0" fontId="14" fillId="0" borderId="80" xfId="45" applyFont="1" applyFill="1" applyBorder="1" applyAlignment="1">
      <alignment horizontal="center" vertical="center"/>
      <protection/>
    </xf>
    <xf numFmtId="0" fontId="14" fillId="0" borderId="9" xfId="45" applyFont="1" applyFill="1" applyBorder="1" applyAlignment="1">
      <alignment horizontal="center" vertical="center" textRotation="255"/>
      <protection/>
    </xf>
    <xf numFmtId="0" fontId="14" fillId="0" borderId="45" xfId="45" applyFont="1" applyFill="1" applyBorder="1" applyAlignment="1">
      <alignment horizontal="center" vertical="center" textRotation="255"/>
      <protection/>
    </xf>
    <xf numFmtId="0" fontId="14" fillId="0" borderId="31" xfId="45" applyFont="1" applyFill="1" applyBorder="1" applyAlignment="1">
      <alignment horizontal="center" vertical="center" textRotation="255"/>
      <protection/>
    </xf>
    <xf numFmtId="0" fontId="14" fillId="0" borderId="7" xfId="45" applyFont="1" applyFill="1" applyBorder="1" applyAlignment="1">
      <alignment horizontal="center" vertical="center" textRotation="255"/>
      <protection/>
    </xf>
    <xf numFmtId="0" fontId="14" fillId="0" borderId="0" xfId="45" applyFont="1" applyFill="1" applyBorder="1" applyAlignment="1">
      <alignment horizontal="center" vertical="center" textRotation="255"/>
      <protection/>
    </xf>
    <xf numFmtId="0" fontId="14" fillId="0" borderId="61" xfId="45" applyFont="1" applyFill="1" applyBorder="1" applyAlignment="1">
      <alignment horizontal="center" vertical="center" textRotation="255"/>
      <protection/>
    </xf>
    <xf numFmtId="0" fontId="14" fillId="0" borderId="50" xfId="45" applyFont="1" applyFill="1" applyBorder="1" applyAlignment="1">
      <alignment horizontal="center" vertical="center" textRotation="255"/>
      <protection/>
    </xf>
    <xf numFmtId="0" fontId="14" fillId="0" borderId="51" xfId="45" applyFont="1" applyFill="1" applyBorder="1" applyAlignment="1">
      <alignment horizontal="center" vertical="center" textRotation="255"/>
      <protection/>
    </xf>
    <xf numFmtId="0" fontId="14" fillId="0" borderId="72" xfId="45" applyFont="1" applyFill="1" applyBorder="1" applyAlignment="1">
      <alignment horizontal="center" vertical="center" textRotation="255"/>
      <protection/>
    </xf>
    <xf numFmtId="0" fontId="19" fillId="0" borderId="28" xfId="45" applyFont="1" applyFill="1" applyBorder="1" applyAlignment="1">
      <alignment horizontal="center" vertical="center" wrapText="1"/>
      <protection/>
    </xf>
    <xf numFmtId="0" fontId="19" fillId="0" borderId="45" xfId="45" applyFont="1" applyFill="1" applyBorder="1" applyAlignment="1">
      <alignment horizontal="center" vertical="center" wrapText="1"/>
      <protection/>
    </xf>
    <xf numFmtId="0" fontId="19" fillId="0" borderId="31" xfId="45" applyFont="1" applyFill="1" applyBorder="1" applyAlignment="1">
      <alignment horizontal="center" vertical="center" wrapText="1"/>
      <protection/>
    </xf>
    <xf numFmtId="0" fontId="19" fillId="0" borderId="26" xfId="45" applyFont="1" applyFill="1" applyBorder="1" applyAlignment="1">
      <alignment horizontal="center" vertical="center" wrapText="1"/>
      <protection/>
    </xf>
    <xf numFmtId="0" fontId="19" fillId="0" borderId="37" xfId="45" applyFont="1" applyFill="1" applyBorder="1" applyAlignment="1">
      <alignment horizontal="center" vertical="center" wrapText="1"/>
      <protection/>
    </xf>
    <xf numFmtId="0" fontId="19" fillId="0" borderId="34" xfId="45" applyFont="1" applyFill="1" applyBorder="1" applyAlignment="1">
      <alignment horizontal="center" vertical="center" wrapText="1"/>
      <protection/>
    </xf>
    <xf numFmtId="0" fontId="14" fillId="0" borderId="28" xfId="45" applyFont="1" applyFill="1" applyBorder="1" applyAlignment="1">
      <alignment horizontal="center" vertical="center" textRotation="255"/>
      <protection/>
    </xf>
    <xf numFmtId="0" fontId="14" fillId="0" borderId="54" xfId="45" applyFont="1" applyFill="1" applyBorder="1" applyAlignment="1">
      <alignment horizontal="center" vertical="center" textRotation="255"/>
      <protection/>
    </xf>
    <xf numFmtId="0" fontId="14" fillId="0" borderId="26" xfId="45" applyFont="1" applyFill="1" applyBorder="1" applyAlignment="1">
      <alignment horizontal="center" vertical="center" textRotation="255"/>
      <protection/>
    </xf>
    <xf numFmtId="0" fontId="14" fillId="0" borderId="37" xfId="45" applyFont="1" applyFill="1" applyBorder="1" applyAlignment="1">
      <alignment horizontal="center" vertical="center" textRotation="255"/>
      <protection/>
    </xf>
    <xf numFmtId="0" fontId="14" fillId="0" borderId="34" xfId="45" applyFont="1" applyFill="1" applyBorder="1" applyAlignment="1">
      <alignment horizontal="center" vertical="center" textRotation="255"/>
      <protection/>
    </xf>
    <xf numFmtId="178" fontId="14" fillId="0" borderId="29" xfId="45" applyNumberFormat="1" applyFont="1" applyFill="1" applyBorder="1" applyAlignment="1">
      <alignment horizontal="right" vertical="center"/>
      <protection/>
    </xf>
    <xf numFmtId="178" fontId="14" fillId="0" borderId="82" xfId="45" applyNumberFormat="1" applyFont="1" applyFill="1" applyBorder="1" applyAlignment="1">
      <alignment horizontal="right" vertical="center"/>
      <protection/>
    </xf>
    <xf numFmtId="178" fontId="14" fillId="0" borderId="83" xfId="45" applyNumberFormat="1" applyFont="1" applyFill="1" applyBorder="1" applyAlignment="1">
      <alignment horizontal="right" vertical="center"/>
      <protection/>
    </xf>
    <xf numFmtId="0" fontId="14" fillId="0" borderId="73" xfId="45" applyFont="1" applyFill="1" applyBorder="1" applyAlignment="1">
      <alignment horizontal="center" vertical="center" shrinkToFit="1"/>
      <protection/>
    </xf>
    <xf numFmtId="0" fontId="14" fillId="0" borderId="51" xfId="45" applyFont="1" applyFill="1" applyBorder="1" applyAlignment="1">
      <alignment horizontal="center" vertical="center" shrinkToFit="1"/>
      <protection/>
    </xf>
    <xf numFmtId="0" fontId="14" fillId="0" borderId="72" xfId="45" applyFont="1" applyFill="1" applyBorder="1" applyAlignment="1">
      <alignment horizontal="center" vertical="center" shrinkToFit="1"/>
      <protection/>
    </xf>
    <xf numFmtId="0" fontId="20" fillId="0" borderId="32" xfId="45" applyFont="1" applyFill="1" applyBorder="1" applyAlignment="1">
      <alignment vertical="center"/>
      <protection/>
    </xf>
    <xf numFmtId="0" fontId="20" fillId="0" borderId="33" xfId="45" applyFont="1" applyFill="1" applyBorder="1" applyAlignment="1">
      <alignment vertical="center"/>
      <protection/>
    </xf>
    <xf numFmtId="0" fontId="14" fillId="0" borderId="28" xfId="45" applyFont="1" applyFill="1" applyBorder="1" applyAlignment="1">
      <alignment horizontal="center" vertical="center" wrapText="1"/>
      <protection/>
    </xf>
    <xf numFmtId="0" fontId="14" fillId="0" borderId="45" xfId="45" applyFont="1" applyFill="1" applyBorder="1" applyAlignment="1">
      <alignment horizontal="center" vertical="center" wrapText="1"/>
      <protection/>
    </xf>
    <xf numFmtId="0" fontId="14" fillId="0" borderId="31" xfId="45" applyFont="1" applyFill="1" applyBorder="1" applyAlignment="1">
      <alignment horizontal="center" vertical="center" wrapText="1"/>
      <protection/>
    </xf>
    <xf numFmtId="0" fontId="14" fillId="0" borderId="26" xfId="45" applyFont="1" applyFill="1" applyBorder="1" applyAlignment="1">
      <alignment horizontal="center" vertical="center" wrapText="1"/>
      <protection/>
    </xf>
    <xf numFmtId="0" fontId="14" fillId="0" borderId="37" xfId="45" applyFont="1" applyFill="1" applyBorder="1" applyAlignment="1">
      <alignment horizontal="center" vertical="center" wrapText="1"/>
      <protection/>
    </xf>
    <xf numFmtId="0" fontId="14" fillId="0" borderId="34" xfId="45" applyFont="1" applyFill="1" applyBorder="1" applyAlignment="1">
      <alignment horizontal="center" vertical="center" wrapText="1"/>
      <protection/>
    </xf>
    <xf numFmtId="0" fontId="19" fillId="0" borderId="75" xfId="45" applyFont="1" applyFill="1" applyBorder="1" applyAlignment="1">
      <alignment horizontal="center" vertical="center" wrapText="1"/>
      <protection/>
    </xf>
    <xf numFmtId="0" fontId="19" fillId="0" borderId="70" xfId="45" applyFont="1" applyFill="1" applyBorder="1" applyAlignment="1">
      <alignment horizontal="center" vertical="center" wrapText="1"/>
      <protection/>
    </xf>
    <xf numFmtId="0" fontId="13" fillId="0" borderId="50" xfId="34" applyFont="1" applyFill="1" applyBorder="1" applyAlignment="1">
      <alignment horizontal="left" vertical="center"/>
      <protection/>
    </xf>
    <xf numFmtId="0" fontId="13" fillId="0" borderId="51" xfId="34" applyFont="1" applyFill="1" applyBorder="1" applyAlignment="1">
      <alignment horizontal="left" vertical="center"/>
      <protection/>
    </xf>
    <xf numFmtId="0" fontId="13" fillId="0" borderId="52" xfId="34" applyFont="1" applyFill="1" applyBorder="1" applyAlignment="1">
      <alignment horizontal="left" vertical="center"/>
      <protection/>
    </xf>
    <xf numFmtId="178" fontId="14" fillId="0" borderId="50" xfId="45" applyNumberFormat="1" applyFont="1" applyFill="1" applyBorder="1" applyAlignment="1">
      <alignment horizontal="right" vertical="center"/>
      <protection/>
    </xf>
    <xf numFmtId="178" fontId="14" fillId="0" borderId="51" xfId="45" applyNumberFormat="1" applyFont="1" applyFill="1" applyBorder="1" applyAlignment="1">
      <alignment horizontal="right" vertical="center"/>
      <protection/>
    </xf>
    <xf numFmtId="178" fontId="14" fillId="0" borderId="52" xfId="45" applyNumberFormat="1" applyFont="1" applyFill="1" applyBorder="1" applyAlignment="1">
      <alignment horizontal="right" vertical="center"/>
      <protection/>
    </xf>
    <xf numFmtId="0" fontId="13" fillId="0" borderId="46" xfId="34" applyFont="1" applyFill="1" applyBorder="1" applyAlignment="1">
      <alignment horizontal="center" vertical="center" wrapText="1"/>
      <protection/>
    </xf>
    <xf numFmtId="0" fontId="13" fillId="0" borderId="47" xfId="34" applyFont="1" applyFill="1" applyBorder="1" applyAlignment="1">
      <alignment horizontal="center" vertical="center" wrapText="1"/>
      <protection/>
    </xf>
    <xf numFmtId="0" fontId="13" fillId="0" borderId="48" xfId="34" applyFont="1" applyFill="1" applyBorder="1" applyAlignment="1">
      <alignment horizontal="center" vertical="center" wrapText="1"/>
      <protection/>
    </xf>
    <xf numFmtId="0" fontId="13" fillId="0" borderId="7" xfId="34" applyFont="1" applyFill="1" applyBorder="1" applyAlignment="1">
      <alignment horizontal="center" vertical="center" wrapText="1"/>
      <protection/>
    </xf>
    <xf numFmtId="0" fontId="13" fillId="0" borderId="0" xfId="34" applyFont="1" applyFill="1" applyBorder="1" applyAlignment="1">
      <alignment horizontal="center" vertical="center" wrapText="1"/>
      <protection/>
    </xf>
    <xf numFmtId="0" fontId="13" fillId="0" borderId="53" xfId="34" applyFont="1" applyFill="1" applyBorder="1" applyAlignment="1">
      <alignment horizontal="center" vertical="center" wrapText="1"/>
      <protection/>
    </xf>
    <xf numFmtId="0" fontId="13" fillId="0" borderId="50" xfId="34" applyFont="1" applyFill="1" applyBorder="1" applyAlignment="1">
      <alignment horizontal="center" vertical="center" wrapText="1"/>
      <protection/>
    </xf>
    <xf numFmtId="0" fontId="13" fillId="0" borderId="51" xfId="34" applyFont="1" applyFill="1" applyBorder="1" applyAlignment="1">
      <alignment horizontal="center" vertical="center" wrapText="1"/>
      <protection/>
    </xf>
    <xf numFmtId="0" fontId="13" fillId="0" borderId="52" xfId="34" applyFont="1" applyFill="1" applyBorder="1" applyAlignment="1">
      <alignment horizontal="center" vertical="center" wrapText="1"/>
      <protection/>
    </xf>
    <xf numFmtId="186" fontId="14" fillId="0" borderId="0" xfId="45" applyNumberFormat="1" applyFont="1" applyFill="1" applyBorder="1" applyAlignment="1" applyProtection="1">
      <alignment horizontal="center" vertical="center"/>
      <protection hidden="1"/>
    </xf>
    <xf numFmtId="0" fontId="19" fillId="0" borderId="0" xfId="45" applyNumberFormat="1" applyFont="1" applyFill="1" applyBorder="1" applyAlignment="1" applyProtection="1">
      <alignment horizontal="left" vertical="center" wrapText="1"/>
      <protection hidden="1"/>
    </xf>
    <xf numFmtId="0" fontId="14" fillId="0" borderId="0" xfId="45" applyFont="1" applyFill="1" applyBorder="1" applyAlignment="1" applyProtection="1">
      <alignment horizontal="center" vertical="center"/>
      <protection hidden="1"/>
    </xf>
    <xf numFmtId="49" fontId="17" fillId="0" borderId="1" xfId="48" applyNumberFormat="1" applyFont="1" applyFill="1" applyBorder="1" applyAlignment="1">
      <alignment horizontal="center" vertical="center"/>
      <protection/>
    </xf>
    <xf numFmtId="49" fontId="17" fillId="0" borderId="2" xfId="48" applyNumberFormat="1" applyFont="1" applyFill="1" applyBorder="1" applyAlignment="1">
      <alignment horizontal="center" vertical="center"/>
      <protection/>
    </xf>
    <xf numFmtId="49" fontId="17" fillId="0" borderId="3" xfId="48" applyNumberFormat="1" applyFont="1" applyFill="1" applyBorder="1" applyAlignment="1">
      <alignment horizontal="center" vertical="center"/>
      <protection/>
    </xf>
    <xf numFmtId="0" fontId="14" fillId="0" borderId="27" xfId="48" applyFont="1" applyBorder="1" applyAlignment="1">
      <alignment horizontal="center" vertical="center"/>
      <protection/>
    </xf>
    <xf numFmtId="0" fontId="14" fillId="0" borderId="32" xfId="48" applyFont="1" applyBorder="1" applyAlignment="1">
      <alignment horizontal="center" vertical="center"/>
      <protection/>
    </xf>
    <xf numFmtId="0" fontId="14" fillId="0" borderId="33" xfId="48" applyFont="1" applyBorder="1" applyAlignment="1">
      <alignment horizontal="center" vertical="center"/>
      <protection/>
    </xf>
    <xf numFmtId="0" fontId="14" fillId="0" borderId="27" xfId="48" applyFont="1" applyFill="1" applyBorder="1" applyAlignment="1">
      <alignment horizontal="center" vertical="center"/>
      <protection/>
    </xf>
    <xf numFmtId="0" fontId="14" fillId="0" borderId="32" xfId="48" applyFont="1" applyFill="1" applyBorder="1" applyAlignment="1">
      <alignment horizontal="center" vertical="center"/>
      <protection/>
    </xf>
    <xf numFmtId="0" fontId="14" fillId="0" borderId="33" xfId="48" applyFont="1" applyFill="1" applyBorder="1" applyAlignment="1">
      <alignment horizontal="center" vertical="center"/>
      <protection/>
    </xf>
    <xf numFmtId="0" fontId="14" fillId="0" borderId="24" xfId="48" applyFont="1" applyBorder="1" applyAlignment="1">
      <alignment horizontal="center" vertical="center"/>
      <protection/>
    </xf>
    <xf numFmtId="0" fontId="14" fillId="0" borderId="28" xfId="48" applyFont="1" applyBorder="1" applyAlignment="1">
      <alignment vertical="center"/>
      <protection/>
    </xf>
    <xf numFmtId="0" fontId="14" fillId="0" borderId="45" xfId="48" applyFont="1" applyBorder="1" applyAlignment="1">
      <alignment vertical="center"/>
      <protection/>
    </xf>
    <xf numFmtId="0" fontId="14" fillId="0" borderId="31" xfId="48" applyFont="1" applyBorder="1" applyAlignment="1">
      <alignment vertical="center"/>
      <protection/>
    </xf>
    <xf numFmtId="178" fontId="14" fillId="0" borderId="28" xfId="48" applyNumberFormat="1" applyFont="1" applyFill="1" applyBorder="1" applyAlignment="1">
      <alignment horizontal="right" vertical="center"/>
      <protection/>
    </xf>
    <xf numFmtId="178" fontId="14" fillId="0" borderId="45" xfId="48" applyNumberFormat="1" applyFont="1" applyFill="1" applyBorder="1" applyAlignment="1">
      <alignment horizontal="right" vertical="center"/>
      <protection/>
    </xf>
    <xf numFmtId="178" fontId="14" fillId="0" borderId="90" xfId="48" applyNumberFormat="1" applyFont="1" applyFill="1" applyBorder="1" applyAlignment="1">
      <alignment horizontal="right" vertical="center"/>
      <protection/>
    </xf>
    <xf numFmtId="181" fontId="14" fillId="0" borderId="91" xfId="48" applyNumberFormat="1" applyFont="1" applyFill="1" applyBorder="1" applyAlignment="1">
      <alignment horizontal="right" vertical="center"/>
      <protection/>
    </xf>
    <xf numFmtId="178" fontId="14" fillId="0" borderId="91" xfId="48" applyNumberFormat="1" applyFont="1" applyFill="1" applyBorder="1" applyAlignment="1">
      <alignment horizontal="right" vertical="center"/>
      <protection/>
    </xf>
    <xf numFmtId="181" fontId="14" fillId="0" borderId="92" xfId="48" applyNumberFormat="1" applyFont="1" applyFill="1" applyBorder="1" applyAlignment="1">
      <alignment horizontal="right" vertical="center"/>
      <protection/>
    </xf>
    <xf numFmtId="181" fontId="14" fillId="0" borderId="45" xfId="48" applyNumberFormat="1" applyFont="1" applyFill="1" applyBorder="1" applyAlignment="1">
      <alignment horizontal="right" vertical="center"/>
      <protection/>
    </xf>
    <xf numFmtId="181" fontId="14" fillId="0" borderId="31" xfId="48" applyNumberFormat="1" applyFont="1" applyFill="1" applyBorder="1" applyAlignment="1">
      <alignment horizontal="right" vertical="center"/>
      <protection/>
    </xf>
    <xf numFmtId="0" fontId="14" fillId="0" borderId="54" xfId="48" applyFont="1" applyBorder="1" applyAlignment="1">
      <alignment vertical="center"/>
      <protection/>
    </xf>
    <xf numFmtId="0" fontId="14" fillId="0" borderId="0" xfId="48" applyFont="1" applyBorder="1" applyAlignment="1">
      <alignment vertical="center"/>
      <protection/>
    </xf>
    <xf numFmtId="0" fontId="14" fillId="0" borderId="61" xfId="48" applyFont="1" applyBorder="1" applyAlignment="1">
      <alignment vertical="center"/>
      <protection/>
    </xf>
    <xf numFmtId="178" fontId="14" fillId="0" borderId="54" xfId="48" applyNumberFormat="1" applyFont="1" applyFill="1" applyBorder="1" applyAlignment="1">
      <alignment horizontal="right" vertical="center"/>
      <protection/>
    </xf>
    <xf numFmtId="178" fontId="14" fillId="0" borderId="0" xfId="48" applyNumberFormat="1" applyFont="1" applyFill="1" applyBorder="1" applyAlignment="1">
      <alignment horizontal="right" vertical="center"/>
      <protection/>
    </xf>
    <xf numFmtId="178" fontId="14" fillId="0" borderId="93" xfId="48" applyNumberFormat="1" applyFont="1" applyFill="1" applyBorder="1" applyAlignment="1">
      <alignment horizontal="right" vertical="center"/>
      <protection/>
    </xf>
    <xf numFmtId="181" fontId="14" fillId="0" borderId="94" xfId="48" applyNumberFormat="1" applyFont="1" applyFill="1" applyBorder="1" applyAlignment="1">
      <alignment horizontal="right" vertical="center"/>
      <protection/>
    </xf>
    <xf numFmtId="178" fontId="14" fillId="0" borderId="94" xfId="48" applyNumberFormat="1" applyFont="1" applyFill="1" applyBorder="1" applyAlignment="1">
      <alignment horizontal="right" vertical="center"/>
      <protection/>
    </xf>
    <xf numFmtId="181" fontId="14" fillId="0" borderId="95" xfId="48" applyNumberFormat="1" applyFont="1" applyFill="1" applyBorder="1" applyAlignment="1">
      <alignment horizontal="right" vertical="center"/>
      <protection/>
    </xf>
    <xf numFmtId="181" fontId="14" fillId="0" borderId="0" xfId="48" applyNumberFormat="1" applyFont="1" applyFill="1" applyBorder="1" applyAlignment="1">
      <alignment horizontal="right" vertical="center"/>
      <protection/>
    </xf>
    <xf numFmtId="181" fontId="14" fillId="0" borderId="61" xfId="48" applyNumberFormat="1" applyFont="1" applyFill="1" applyBorder="1" applyAlignment="1">
      <alignment horizontal="right" vertical="center"/>
      <protection/>
    </xf>
    <xf numFmtId="178" fontId="14" fillId="0" borderId="96" xfId="48" applyNumberFormat="1" applyFont="1" applyFill="1" applyBorder="1" applyAlignment="1">
      <alignment horizontal="right" vertical="center"/>
      <protection/>
    </xf>
    <xf numFmtId="178" fontId="14" fillId="0" borderId="95" xfId="48" applyNumberFormat="1" applyFont="1" applyFill="1" applyBorder="1" applyAlignment="1">
      <alignment horizontal="right" vertical="center"/>
      <protection/>
    </xf>
    <xf numFmtId="178" fontId="14" fillId="0" borderId="61" xfId="48" applyNumberFormat="1" applyFont="1" applyFill="1" applyBorder="1" applyAlignment="1">
      <alignment horizontal="right" vertical="center"/>
      <protection/>
    </xf>
    <xf numFmtId="0" fontId="14" fillId="0" borderId="28" xfId="48" applyFont="1" applyFill="1" applyBorder="1" applyAlignment="1">
      <alignment vertical="center"/>
      <protection/>
    </xf>
    <xf numFmtId="0" fontId="14" fillId="0" borderId="45" xfId="48" applyFont="1" applyFill="1" applyBorder="1" applyAlignment="1">
      <alignment vertical="center"/>
      <protection/>
    </xf>
    <xf numFmtId="0" fontId="14" fillId="0" borderId="31" xfId="48" applyFont="1" applyFill="1" applyBorder="1" applyAlignment="1">
      <alignment vertical="center"/>
      <protection/>
    </xf>
    <xf numFmtId="0" fontId="14" fillId="0" borderId="54" xfId="48" applyFont="1" applyFill="1" applyBorder="1" applyAlignment="1">
      <alignment vertical="center"/>
      <protection/>
    </xf>
    <xf numFmtId="0" fontId="14" fillId="0" borderId="0" xfId="48" applyFont="1" applyFill="1" applyBorder="1" applyAlignment="1">
      <alignment vertical="center"/>
      <protection/>
    </xf>
    <xf numFmtId="0" fontId="14" fillId="0" borderId="61" xfId="48" applyFont="1" applyFill="1" applyBorder="1" applyAlignment="1">
      <alignment vertical="center"/>
      <protection/>
    </xf>
    <xf numFmtId="0" fontId="14" fillId="0" borderId="54" xfId="48" applyFont="1" applyBorder="1" applyAlignment="1">
      <alignment vertical="center"/>
      <protection/>
    </xf>
    <xf numFmtId="0" fontId="9" fillId="0" borderId="0" xfId="24" applyAlignment="1">
      <alignment vertical="center"/>
      <protection/>
    </xf>
    <xf numFmtId="0" fontId="9" fillId="0" borderId="61" xfId="24" applyBorder="1" applyAlignment="1">
      <alignment vertical="center"/>
      <protection/>
    </xf>
    <xf numFmtId="0" fontId="14" fillId="0" borderId="26" xfId="48" applyFont="1" applyFill="1" applyBorder="1" applyAlignment="1">
      <alignment vertical="center"/>
      <protection/>
    </xf>
    <xf numFmtId="0" fontId="14" fillId="0" borderId="37" xfId="48" applyFont="1" applyFill="1" applyBorder="1" applyAlignment="1">
      <alignment vertical="center"/>
      <protection/>
    </xf>
    <xf numFmtId="0" fontId="14" fillId="0" borderId="34" xfId="48" applyFont="1" applyFill="1" applyBorder="1" applyAlignment="1">
      <alignment vertical="center"/>
      <protection/>
    </xf>
    <xf numFmtId="0" fontId="19" fillId="0" borderId="27" xfId="48" applyFont="1" applyFill="1" applyBorder="1" applyAlignment="1">
      <alignment horizontal="center" vertical="center"/>
      <protection/>
    </xf>
    <xf numFmtId="0" fontId="19" fillId="0" borderId="32" xfId="48" applyFont="1" applyFill="1" applyBorder="1" applyAlignment="1">
      <alignment horizontal="center" vertical="center"/>
      <protection/>
    </xf>
    <xf numFmtId="0" fontId="19" fillId="0" borderId="33" xfId="48" applyFont="1" applyFill="1" applyBorder="1" applyAlignment="1">
      <alignment horizontal="center" vertical="center"/>
      <protection/>
    </xf>
    <xf numFmtId="178" fontId="14" fillId="0" borderId="92" xfId="48" applyNumberFormat="1" applyFont="1" applyFill="1" applyBorder="1" applyAlignment="1">
      <alignment horizontal="right" vertical="center"/>
      <protection/>
    </xf>
    <xf numFmtId="187" fontId="14" fillId="0" borderId="92" xfId="48" applyNumberFormat="1" applyFont="1" applyFill="1" applyBorder="1" applyAlignment="1">
      <alignment horizontal="right" vertical="center"/>
      <protection/>
    </xf>
    <xf numFmtId="187" fontId="14" fillId="0" borderId="45" xfId="48" applyNumberFormat="1" applyFont="1" applyFill="1" applyBorder="1" applyAlignment="1">
      <alignment horizontal="right" vertical="center"/>
      <protection/>
    </xf>
    <xf numFmtId="187" fontId="14" fillId="0" borderId="90" xfId="48" applyNumberFormat="1" applyFont="1" applyFill="1" applyBorder="1" applyAlignment="1">
      <alignment horizontal="right" vertical="center"/>
      <protection/>
    </xf>
    <xf numFmtId="181" fontId="2" fillId="0" borderId="0" xfId="48" applyNumberFormat="1" applyFill="1" applyAlignment="1">
      <alignment horizontal="right" vertical="center"/>
      <protection/>
    </xf>
    <xf numFmtId="181" fontId="2" fillId="0" borderId="61" xfId="48" applyNumberFormat="1" applyFill="1" applyBorder="1" applyAlignment="1">
      <alignment horizontal="right" vertical="center"/>
      <protection/>
    </xf>
    <xf numFmtId="0" fontId="2" fillId="0" borderId="0" xfId="48" applyFill="1" applyAlignment="1">
      <alignment horizontal="right" vertical="center"/>
      <protection/>
    </xf>
    <xf numFmtId="0" fontId="2" fillId="0" borderId="93" xfId="48" applyFill="1" applyBorder="1" applyAlignment="1">
      <alignment horizontal="right" vertical="center"/>
      <protection/>
    </xf>
    <xf numFmtId="187" fontId="14" fillId="0" borderId="95" xfId="48" applyNumberFormat="1" applyFont="1" applyFill="1" applyBorder="1" applyAlignment="1">
      <alignment horizontal="right" vertical="center"/>
      <protection/>
    </xf>
    <xf numFmtId="187" fontId="2" fillId="0" borderId="0" xfId="48" applyNumberFormat="1" applyFill="1" applyAlignment="1">
      <alignment horizontal="right" vertical="center"/>
      <protection/>
    </xf>
    <xf numFmtId="187" fontId="2" fillId="0" borderId="93" xfId="48" applyNumberFormat="1" applyFill="1" applyBorder="1" applyAlignment="1">
      <alignment horizontal="right" vertical="center"/>
      <protection/>
    </xf>
    <xf numFmtId="0" fontId="19" fillId="0" borderId="54" xfId="48" applyFont="1" applyBorder="1" applyAlignment="1">
      <alignment vertical="center"/>
      <protection/>
    </xf>
    <xf numFmtId="0" fontId="19" fillId="0" borderId="0" xfId="48" applyFont="1" applyBorder="1" applyAlignment="1">
      <alignment vertical="center"/>
      <protection/>
    </xf>
    <xf numFmtId="0" fontId="19" fillId="0" borderId="61" xfId="48" applyFont="1" applyBorder="1" applyAlignment="1">
      <alignment vertical="center"/>
      <protection/>
    </xf>
    <xf numFmtId="0" fontId="9" fillId="0" borderId="0" xfId="24" applyBorder="1" applyAlignment="1">
      <alignment vertical="center"/>
      <protection/>
    </xf>
    <xf numFmtId="0" fontId="2" fillId="0" borderId="32" xfId="48" applyBorder="1" applyAlignment="1">
      <alignment horizontal="center" vertical="center"/>
      <protection/>
    </xf>
    <xf numFmtId="0" fontId="2" fillId="0" borderId="33" xfId="48" applyBorder="1" applyAlignment="1">
      <alignment horizontal="center" vertical="center"/>
      <protection/>
    </xf>
    <xf numFmtId="0" fontId="14" fillId="0" borderId="26" xfId="48" applyFont="1" applyBorder="1" applyAlignment="1">
      <alignment vertical="center"/>
      <protection/>
    </xf>
    <xf numFmtId="0" fontId="14" fillId="0" borderId="37" xfId="48" applyFont="1" applyBorder="1" applyAlignment="1">
      <alignment vertical="center"/>
      <protection/>
    </xf>
    <xf numFmtId="0" fontId="14" fillId="0" borderId="34" xfId="48" applyFont="1" applyBorder="1" applyAlignment="1">
      <alignment vertical="center"/>
      <protection/>
    </xf>
    <xf numFmtId="0" fontId="14" fillId="0" borderId="28" xfId="48" applyFont="1" applyBorder="1" applyAlignment="1">
      <alignment horizontal="center" vertical="center" wrapText="1"/>
      <protection/>
    </xf>
    <xf numFmtId="0" fontId="14" fillId="0" borderId="45" xfId="48" applyFont="1" applyBorder="1" applyAlignment="1">
      <alignment horizontal="center" vertical="center" wrapText="1"/>
      <protection/>
    </xf>
    <xf numFmtId="0" fontId="14" fillId="0" borderId="54" xfId="48" applyFont="1" applyBorder="1" applyAlignment="1">
      <alignment horizontal="center" vertical="center" wrapText="1"/>
      <protection/>
    </xf>
    <xf numFmtId="0" fontId="14" fillId="0" borderId="0" xfId="48" applyFont="1" applyBorder="1" applyAlignment="1">
      <alignment horizontal="center" vertical="center" wrapText="1"/>
      <protection/>
    </xf>
    <xf numFmtId="0" fontId="14" fillId="0" borderId="26" xfId="48" applyFont="1" applyBorder="1" applyAlignment="1">
      <alignment horizontal="center" vertical="center" wrapText="1"/>
      <protection/>
    </xf>
    <xf numFmtId="0" fontId="14" fillId="0" borderId="37" xfId="48" applyFont="1" applyBorder="1" applyAlignment="1">
      <alignment horizontal="center" vertical="center" wrapText="1"/>
      <protection/>
    </xf>
    <xf numFmtId="0" fontId="14" fillId="0" borderId="45" xfId="48" applyFont="1" applyBorder="1" applyAlignment="1">
      <alignment vertical="center" textRotation="255"/>
      <protection/>
    </xf>
    <xf numFmtId="0" fontId="14" fillId="0" borderId="0" xfId="48" applyFont="1" applyBorder="1" applyAlignment="1">
      <alignment vertical="center" textRotation="255"/>
      <protection/>
    </xf>
    <xf numFmtId="0" fontId="14" fillId="0" borderId="37" xfId="48" applyFont="1" applyBorder="1" applyAlignment="1">
      <alignment vertical="center" textRotation="255"/>
      <protection/>
    </xf>
    <xf numFmtId="181" fontId="14" fillId="0" borderId="54" xfId="48" applyNumberFormat="1" applyFont="1" applyFill="1" applyBorder="1" applyAlignment="1">
      <alignment horizontal="right" vertical="center"/>
      <protection/>
    </xf>
    <xf numFmtId="0" fontId="2" fillId="0" borderId="0" xfId="48" applyFill="1" applyBorder="1" applyAlignment="1">
      <alignment horizontal="right" vertical="center"/>
      <protection/>
    </xf>
    <xf numFmtId="0" fontId="2" fillId="0" borderId="61" xfId="48" applyFill="1" applyBorder="1" applyAlignment="1">
      <alignment horizontal="right" vertical="center"/>
      <protection/>
    </xf>
    <xf numFmtId="181" fontId="14" fillId="0" borderId="28" xfId="48" applyNumberFormat="1" applyFont="1" applyFill="1" applyBorder="1" applyAlignment="1">
      <alignment horizontal="right" vertical="center"/>
      <protection/>
    </xf>
    <xf numFmtId="0" fontId="2" fillId="0" borderId="45" xfId="48" applyFill="1" applyBorder="1" applyAlignment="1">
      <alignment horizontal="right" vertical="center"/>
      <protection/>
    </xf>
    <xf numFmtId="0" fontId="2" fillId="0" borderId="31" xfId="48" applyFill="1" applyBorder="1" applyAlignment="1">
      <alignment horizontal="right" vertical="center"/>
      <protection/>
    </xf>
    <xf numFmtId="0" fontId="14" fillId="0" borderId="28" xfId="48" applyFont="1" applyFill="1" applyBorder="1" applyAlignment="1">
      <alignment horizontal="center" vertical="center" textRotation="255"/>
      <protection/>
    </xf>
    <xf numFmtId="0" fontId="14" fillId="0" borderId="31" xfId="48" applyFont="1" applyFill="1" applyBorder="1" applyAlignment="1">
      <alignment horizontal="center" vertical="center" textRotation="255"/>
      <protection/>
    </xf>
    <xf numFmtId="0" fontId="14" fillId="0" borderId="54" xfId="48" applyFont="1" applyFill="1" applyBorder="1" applyAlignment="1">
      <alignment horizontal="center" vertical="center" textRotation="255"/>
      <protection/>
    </xf>
    <xf numFmtId="0" fontId="14" fillId="0" borderId="61" xfId="48" applyFont="1" applyFill="1" applyBorder="1" applyAlignment="1">
      <alignment horizontal="center" vertical="center" textRotation="255"/>
      <protection/>
    </xf>
    <xf numFmtId="0" fontId="14" fillId="0" borderId="26" xfId="48" applyFont="1" applyFill="1" applyBorder="1" applyAlignment="1">
      <alignment horizontal="center" vertical="center" textRotation="255"/>
      <protection/>
    </xf>
    <xf numFmtId="0" fontId="14" fillId="0" borderId="34" xfId="48" applyFont="1" applyFill="1" applyBorder="1" applyAlignment="1">
      <alignment horizontal="center" vertical="center" textRotation="255"/>
      <protection/>
    </xf>
    <xf numFmtId="181" fontId="14" fillId="0" borderId="26" xfId="48" applyNumberFormat="1" applyFont="1" applyFill="1" applyBorder="1" applyAlignment="1">
      <alignment horizontal="right" vertical="center"/>
      <protection/>
    </xf>
    <xf numFmtId="0" fontId="2" fillId="0" borderId="37" xfId="48" applyFill="1" applyBorder="1" applyAlignment="1">
      <alignment horizontal="right" vertical="center"/>
      <protection/>
    </xf>
    <xf numFmtId="181" fontId="14" fillId="0" borderId="37" xfId="48" applyNumberFormat="1" applyFont="1" applyFill="1" applyBorder="1" applyAlignment="1">
      <alignment horizontal="right" vertical="center"/>
      <protection/>
    </xf>
    <xf numFmtId="0" fontId="2" fillId="0" borderId="34" xfId="48" applyFill="1" applyBorder="1" applyAlignment="1">
      <alignment horizontal="right" vertical="center"/>
      <protection/>
    </xf>
    <xf numFmtId="178" fontId="14" fillId="0" borderId="31" xfId="48" applyNumberFormat="1" applyFont="1" applyFill="1" applyBorder="1" applyAlignment="1">
      <alignment horizontal="right" vertical="center"/>
      <protection/>
    </xf>
    <xf numFmtId="178" fontId="14" fillId="0" borderId="26" xfId="48" applyNumberFormat="1" applyFont="1" applyFill="1" applyBorder="1" applyAlignment="1">
      <alignment horizontal="right" vertical="center"/>
      <protection/>
    </xf>
    <xf numFmtId="178" fontId="14" fillId="0" borderId="37" xfId="48" applyNumberFormat="1" applyFont="1" applyFill="1" applyBorder="1" applyAlignment="1">
      <alignment horizontal="right" vertical="center"/>
      <protection/>
    </xf>
    <xf numFmtId="178" fontId="14" fillId="0" borderId="97" xfId="48" applyNumberFormat="1" applyFont="1" applyFill="1" applyBorder="1" applyAlignment="1">
      <alignment horizontal="right" vertical="center"/>
      <protection/>
    </xf>
    <xf numFmtId="181" fontId="14" fillId="0" borderId="98" xfId="48" applyNumberFormat="1" applyFont="1" applyFill="1" applyBorder="1" applyAlignment="1">
      <alignment horizontal="right" vertical="center"/>
      <protection/>
    </xf>
    <xf numFmtId="178" fontId="14" fillId="0" borderId="98" xfId="48" applyNumberFormat="1" applyFont="1" applyFill="1" applyBorder="1" applyAlignment="1">
      <alignment horizontal="right" vertical="center"/>
      <protection/>
    </xf>
    <xf numFmtId="181" fontId="14" fillId="0" borderId="99" xfId="48" applyNumberFormat="1" applyFont="1" applyFill="1" applyBorder="1" applyAlignment="1">
      <alignment horizontal="right" vertical="center"/>
      <protection/>
    </xf>
    <xf numFmtId="181" fontId="14" fillId="0" borderId="34" xfId="48" applyNumberFormat="1" applyFont="1" applyFill="1" applyBorder="1" applyAlignment="1">
      <alignment horizontal="right" vertical="center"/>
      <protection/>
    </xf>
    <xf numFmtId="0" fontId="14" fillId="0" borderId="54" xfId="48" applyFont="1" applyFill="1" applyBorder="1" applyAlignment="1">
      <alignment horizontal="left" vertical="center"/>
      <protection/>
    </xf>
    <xf numFmtId="0" fontId="14" fillId="0" borderId="0" xfId="48" applyFont="1" applyFill="1" applyBorder="1" applyAlignment="1">
      <alignment horizontal="left" vertical="center"/>
      <protection/>
    </xf>
    <xf numFmtId="0" fontId="14" fillId="0" borderId="61" xfId="48" applyFont="1" applyFill="1" applyBorder="1" applyAlignment="1">
      <alignment horizontal="left" vertical="center"/>
      <protection/>
    </xf>
    <xf numFmtId="178" fontId="14" fillId="0" borderId="34" xfId="48" applyNumberFormat="1" applyFont="1" applyFill="1" applyBorder="1" applyAlignment="1">
      <alignment horizontal="right" vertical="center"/>
      <protection/>
    </xf>
    <xf numFmtId="187" fontId="14" fillId="0" borderId="0" xfId="48" applyNumberFormat="1" applyFont="1" applyFill="1" applyBorder="1" applyAlignment="1">
      <alignment horizontal="right" vertical="center"/>
      <protection/>
    </xf>
    <xf numFmtId="187" fontId="14" fillId="0" borderId="93" xfId="48" applyNumberFormat="1" applyFont="1" applyFill="1" applyBorder="1" applyAlignment="1">
      <alignment horizontal="right" vertical="center"/>
      <protection/>
    </xf>
    <xf numFmtId="0" fontId="14" fillId="0" borderId="54" xfId="48" applyFont="1" applyFill="1" applyBorder="1" applyAlignment="1">
      <alignment horizontal="center" vertical="center" wrapText="1"/>
      <protection/>
    </xf>
    <xf numFmtId="0" fontId="14" fillId="0" borderId="0" xfId="48" applyFont="1" applyFill="1" applyBorder="1" applyAlignment="1">
      <alignment horizontal="center" vertical="center" wrapText="1"/>
      <protection/>
    </xf>
    <xf numFmtId="0" fontId="14" fillId="0" borderId="26" xfId="48" applyFont="1" applyFill="1" applyBorder="1" applyAlignment="1">
      <alignment horizontal="center" vertical="center" wrapText="1"/>
      <protection/>
    </xf>
    <xf numFmtId="0" fontId="14" fillId="0" borderId="37" xfId="48" applyFont="1" applyFill="1" applyBorder="1" applyAlignment="1">
      <alignment horizontal="center" vertical="center" wrapText="1"/>
      <protection/>
    </xf>
    <xf numFmtId="178" fontId="14" fillId="5" borderId="95" xfId="48" applyNumberFormat="1" applyFont="1" applyFill="1" applyBorder="1" applyAlignment="1">
      <alignment horizontal="right" vertical="center"/>
      <protection/>
    </xf>
    <xf numFmtId="178" fontId="14" fillId="5" borderId="0" xfId="48" applyNumberFormat="1" applyFont="1" applyFill="1" applyBorder="1" applyAlignment="1">
      <alignment horizontal="right" vertical="center"/>
      <protection/>
    </xf>
    <xf numFmtId="178" fontId="14" fillId="5" borderId="93" xfId="48" applyNumberFormat="1" applyFont="1" applyFill="1" applyBorder="1" applyAlignment="1">
      <alignment horizontal="right" vertical="center"/>
      <protection/>
    </xf>
    <xf numFmtId="0" fontId="14" fillId="5" borderId="95" xfId="48" applyFont="1" applyFill="1" applyBorder="1" applyAlignment="1">
      <alignment horizontal="right" vertical="center"/>
      <protection/>
    </xf>
    <xf numFmtId="0" fontId="14" fillId="5" borderId="0" xfId="48" applyFont="1" applyFill="1" applyBorder="1" applyAlignment="1">
      <alignment horizontal="right" vertical="center"/>
      <protection/>
    </xf>
    <xf numFmtId="0" fontId="14" fillId="5" borderId="61" xfId="48" applyFont="1" applyFill="1" applyBorder="1" applyAlignment="1">
      <alignment horizontal="right" vertical="center"/>
      <protection/>
    </xf>
    <xf numFmtId="0" fontId="2" fillId="0" borderId="97" xfId="48" applyFill="1" applyBorder="1" applyAlignment="1">
      <alignment horizontal="right" vertical="center"/>
      <protection/>
    </xf>
    <xf numFmtId="187" fontId="14" fillId="0" borderId="99" xfId="48" applyNumberFormat="1" applyFont="1" applyFill="1" applyBorder="1" applyAlignment="1">
      <alignment horizontal="right" vertical="center"/>
      <protection/>
    </xf>
    <xf numFmtId="187" fontId="2" fillId="0" borderId="37" xfId="48" applyNumberFormat="1" applyFill="1" applyBorder="1" applyAlignment="1">
      <alignment horizontal="right" vertical="center"/>
      <protection/>
    </xf>
    <xf numFmtId="187" fontId="2" fillId="0" borderId="97" xfId="48" applyNumberFormat="1" applyFill="1" applyBorder="1" applyAlignment="1">
      <alignment horizontal="right" vertical="center"/>
      <protection/>
    </xf>
    <xf numFmtId="178" fontId="14" fillId="0" borderId="99" xfId="48" applyNumberFormat="1" applyFont="1" applyFill="1" applyBorder="1" applyAlignment="1">
      <alignment horizontal="right" vertical="center"/>
      <protection/>
    </xf>
    <xf numFmtId="178" fontId="14" fillId="5" borderId="99" xfId="48" applyNumberFormat="1" applyFont="1" applyFill="1" applyBorder="1" applyAlignment="1">
      <alignment horizontal="right" vertical="center"/>
      <protection/>
    </xf>
    <xf numFmtId="178" fontId="14" fillId="5" borderId="37" xfId="48" applyNumberFormat="1" applyFont="1" applyFill="1" applyBorder="1" applyAlignment="1">
      <alignment horizontal="right" vertical="center"/>
      <protection/>
    </xf>
    <xf numFmtId="178" fontId="14" fillId="5" borderId="97" xfId="48" applyNumberFormat="1" applyFont="1" applyFill="1" applyBorder="1" applyAlignment="1">
      <alignment horizontal="right" vertical="center"/>
      <protection/>
    </xf>
    <xf numFmtId="0" fontId="14" fillId="5" borderId="99" xfId="48" applyFont="1" applyFill="1" applyBorder="1" applyAlignment="1">
      <alignment horizontal="right" vertical="center"/>
      <protection/>
    </xf>
    <xf numFmtId="0" fontId="14" fillId="5" borderId="37" xfId="48" applyFont="1" applyFill="1" applyBorder="1" applyAlignment="1">
      <alignment horizontal="right" vertical="center"/>
      <protection/>
    </xf>
    <xf numFmtId="0" fontId="14" fillId="5" borderId="34" xfId="48" applyFont="1" applyFill="1" applyBorder="1" applyAlignment="1">
      <alignment horizontal="right" vertical="center"/>
      <protection/>
    </xf>
    <xf numFmtId="0" fontId="14" fillId="0" borderId="28" xfId="48" applyFont="1" applyBorder="1" applyAlignment="1">
      <alignment horizontal="center" vertical="center" textRotation="255"/>
      <protection/>
    </xf>
    <xf numFmtId="0" fontId="14" fillId="0" borderId="31" xfId="48" applyFont="1" applyBorder="1" applyAlignment="1">
      <alignment horizontal="center" vertical="center" textRotation="255"/>
      <protection/>
    </xf>
    <xf numFmtId="0" fontId="14" fillId="0" borderId="54" xfId="48" applyFont="1" applyBorder="1" applyAlignment="1">
      <alignment horizontal="center" vertical="center" textRotation="255"/>
      <protection/>
    </xf>
    <xf numFmtId="0" fontId="14" fillId="0" borderId="61" xfId="48" applyFont="1" applyBorder="1" applyAlignment="1">
      <alignment horizontal="center" vertical="center" textRotation="255"/>
      <protection/>
    </xf>
    <xf numFmtId="0" fontId="14" fillId="0" borderId="26" xfId="48" applyFont="1" applyBorder="1" applyAlignment="1">
      <alignment horizontal="center" vertical="center" textRotation="255"/>
      <protection/>
    </xf>
    <xf numFmtId="0" fontId="14" fillId="0" borderId="34" xfId="48" applyFont="1" applyBorder="1" applyAlignment="1">
      <alignment horizontal="center" vertical="center" textRotation="255"/>
      <protection/>
    </xf>
    <xf numFmtId="0" fontId="26" fillId="6" borderId="67" xfId="49" applyFont="1" applyFill="1" applyBorder="1" applyAlignment="1" applyProtection="1">
      <alignment horizontal="center" vertical="center" wrapText="1"/>
      <protection locked="0"/>
    </xf>
    <xf numFmtId="0" fontId="26" fillId="6" borderId="47" xfId="49" applyFont="1" applyFill="1" applyBorder="1" applyAlignment="1" applyProtection="1">
      <alignment horizontal="center" vertical="center" wrapText="1"/>
      <protection locked="0"/>
    </xf>
    <xf numFmtId="0" fontId="26" fillId="6" borderId="17" xfId="49" applyFont="1" applyFill="1" applyBorder="1" applyAlignment="1" applyProtection="1">
      <alignment horizontal="center" vertical="center" wrapText="1"/>
      <protection locked="0"/>
    </xf>
    <xf numFmtId="0" fontId="26" fillId="6" borderId="100" xfId="49" applyFont="1" applyFill="1" applyBorder="1" applyAlignment="1" applyProtection="1">
      <alignment horizontal="center" vertical="center" wrapText="1"/>
      <protection locked="0"/>
    </xf>
    <xf numFmtId="0" fontId="26" fillId="6" borderId="101" xfId="49" applyFont="1" applyFill="1" applyBorder="1" applyAlignment="1" applyProtection="1">
      <alignment horizontal="center" vertical="center" wrapText="1"/>
      <protection locked="0"/>
    </xf>
    <xf numFmtId="0" fontId="26" fillId="6" borderId="102" xfId="49" applyFont="1" applyFill="1" applyBorder="1" applyAlignment="1" applyProtection="1">
      <alignment horizontal="center" vertical="center" wrapText="1"/>
      <protection locked="0"/>
    </xf>
    <xf numFmtId="0" fontId="2" fillId="6" borderId="67" xfId="49" applyFont="1" applyFill="1" applyBorder="1" applyAlignment="1" applyProtection="1">
      <alignment horizontal="center" vertical="center" wrapText="1"/>
      <protection locked="0"/>
    </xf>
    <xf numFmtId="0" fontId="2" fillId="6" borderId="47" xfId="49" applyFont="1" applyFill="1" applyBorder="1" applyAlignment="1" applyProtection="1">
      <alignment horizontal="center" vertical="center" wrapText="1"/>
      <protection locked="0"/>
    </xf>
    <xf numFmtId="0" fontId="2" fillId="6" borderId="17" xfId="49" applyFont="1" applyFill="1" applyBorder="1" applyAlignment="1" applyProtection="1">
      <alignment horizontal="center" vertical="center" wrapText="1"/>
      <protection locked="0"/>
    </xf>
    <xf numFmtId="0" fontId="2" fillId="6" borderId="100" xfId="49" applyFont="1" applyFill="1" applyBorder="1" applyAlignment="1" applyProtection="1">
      <alignment horizontal="center" vertical="center" wrapText="1"/>
      <protection locked="0"/>
    </xf>
    <xf numFmtId="0" fontId="2" fillId="6" borderId="101" xfId="49" applyFont="1" applyFill="1" applyBorder="1" applyAlignment="1" applyProtection="1">
      <alignment horizontal="center" vertical="center" wrapText="1"/>
      <protection locked="0"/>
    </xf>
    <xf numFmtId="0" fontId="2" fillId="6" borderId="102" xfId="49" applyFont="1" applyFill="1" applyBorder="1" applyAlignment="1" applyProtection="1">
      <alignment horizontal="center" vertical="center" wrapText="1"/>
      <protection locked="0"/>
    </xf>
    <xf numFmtId="0" fontId="26" fillId="6" borderId="48" xfId="49" applyFont="1" applyFill="1" applyBorder="1" applyAlignment="1" applyProtection="1">
      <alignment horizontal="center" vertical="center" wrapText="1"/>
      <protection locked="0"/>
    </xf>
    <xf numFmtId="0" fontId="26" fillId="6" borderId="103" xfId="49" applyFont="1" applyFill="1" applyBorder="1" applyAlignment="1" applyProtection="1">
      <alignment horizontal="center" vertical="center" wrapText="1"/>
      <protection locked="0"/>
    </xf>
    <xf numFmtId="0" fontId="26" fillId="0" borderId="104" xfId="51" applyFont="1" applyBorder="1" applyAlignment="1" applyProtection="1">
      <alignment horizontal="left" vertical="center" shrinkToFit="1"/>
      <protection locked="0"/>
    </xf>
    <xf numFmtId="0" fontId="26" fillId="0" borderId="105" xfId="51" applyFont="1" applyBorder="1" applyAlignment="1" applyProtection="1">
      <alignment horizontal="left" vertical="center" shrinkToFit="1"/>
      <protection locked="0"/>
    </xf>
    <xf numFmtId="0" fontId="26" fillId="0" borderId="106" xfId="51" applyFont="1" applyBorder="1" applyAlignment="1" applyProtection="1">
      <alignment horizontal="left" vertical="center" shrinkToFit="1"/>
      <protection locked="0"/>
    </xf>
    <xf numFmtId="177" fontId="26" fillId="0" borderId="107" xfId="51" applyNumberFormat="1" applyFont="1" applyBorder="1" applyAlignment="1" applyProtection="1">
      <alignment horizontal="right" vertical="center" shrinkToFit="1"/>
      <protection locked="0"/>
    </xf>
    <xf numFmtId="177" fontId="26" fillId="0" borderId="108" xfId="51" applyNumberFormat="1" applyFont="1" applyBorder="1" applyAlignment="1" applyProtection="1">
      <alignment horizontal="right" vertical="center" shrinkToFit="1"/>
      <protection locked="0"/>
    </xf>
    <xf numFmtId="177" fontId="26" fillId="0" borderId="109" xfId="51" applyNumberFormat="1" applyFont="1" applyBorder="1" applyAlignment="1" applyProtection="1">
      <alignment horizontal="right" vertical="center" shrinkToFit="1"/>
      <protection locked="0"/>
    </xf>
    <xf numFmtId="177" fontId="26" fillId="0" borderId="110" xfId="51" applyNumberFormat="1" applyFont="1" applyBorder="1" applyAlignment="1" applyProtection="1">
      <alignment horizontal="right" vertical="center" shrinkToFit="1"/>
      <protection locked="0"/>
    </xf>
    <xf numFmtId="177" fontId="26" fillId="0" borderId="111" xfId="51" applyNumberFormat="1" applyFont="1" applyBorder="1" applyAlignment="1" applyProtection="1">
      <alignment horizontal="right" vertical="center" shrinkToFit="1"/>
      <protection locked="0"/>
    </xf>
    <xf numFmtId="177" fontId="26" fillId="0" borderId="112" xfId="51" applyNumberFormat="1" applyFont="1" applyBorder="1" applyAlignment="1" applyProtection="1">
      <alignment horizontal="right" vertical="center" shrinkToFit="1"/>
      <protection locked="0"/>
    </xf>
    <xf numFmtId="0" fontId="26" fillId="6" borderId="46" xfId="49" applyFont="1" applyFill="1" applyBorder="1" applyAlignment="1" applyProtection="1">
      <alignment horizontal="center" vertical="center"/>
      <protection locked="0"/>
    </xf>
    <xf numFmtId="0" fontId="26" fillId="6" borderId="47" xfId="49" applyFont="1" applyFill="1" applyBorder="1" applyAlignment="1" applyProtection="1">
      <alignment horizontal="center" vertical="center"/>
      <protection locked="0"/>
    </xf>
    <xf numFmtId="0" fontId="26" fillId="6" borderId="17" xfId="49" applyFont="1" applyFill="1" applyBorder="1" applyAlignment="1" applyProtection="1">
      <alignment horizontal="center" vertical="center"/>
      <protection locked="0"/>
    </xf>
    <xf numFmtId="0" fontId="26" fillId="6" borderId="113" xfId="49" applyFont="1" applyFill="1" applyBorder="1" applyAlignment="1" applyProtection="1">
      <alignment horizontal="center" vertical="center"/>
      <protection locked="0"/>
    </xf>
    <xf numFmtId="0" fontId="26" fillId="6" borderId="101" xfId="49" applyFont="1" applyFill="1" applyBorder="1" applyAlignment="1" applyProtection="1">
      <alignment horizontal="center" vertical="center"/>
      <protection locked="0"/>
    </xf>
    <xf numFmtId="0" fontId="26" fillId="6" borderId="102" xfId="49" applyFont="1" applyFill="1" applyBorder="1" applyAlignment="1" applyProtection="1">
      <alignment horizontal="center" vertical="center"/>
      <protection locked="0"/>
    </xf>
    <xf numFmtId="0" fontId="25" fillId="3" borderId="1" xfId="49" applyFont="1" applyFill="1" applyBorder="1" applyAlignment="1" applyProtection="1">
      <alignment horizontal="center" vertical="center"/>
      <protection/>
    </xf>
    <xf numFmtId="0" fontId="25" fillId="3" borderId="2" xfId="49" applyFont="1" applyFill="1" applyBorder="1" applyAlignment="1" applyProtection="1">
      <alignment horizontal="center" vertical="center"/>
      <protection/>
    </xf>
    <xf numFmtId="0" fontId="25" fillId="3" borderId="3" xfId="49" applyFont="1" applyFill="1" applyBorder="1" applyAlignment="1" applyProtection="1">
      <alignment horizontal="center" vertical="center"/>
      <protection/>
    </xf>
    <xf numFmtId="0" fontId="26" fillId="3" borderId="51" xfId="49" applyFont="1" applyFill="1" applyBorder="1" applyAlignment="1" applyProtection="1">
      <alignment horizontal="left" vertical="center"/>
      <protection/>
    </xf>
    <xf numFmtId="0" fontId="26" fillId="6" borderId="46" xfId="49" applyFont="1" applyFill="1" applyBorder="1" applyAlignment="1" applyProtection="1">
      <alignment horizontal="center" vertical="center" wrapText="1"/>
      <protection locked="0"/>
    </xf>
    <xf numFmtId="0" fontId="26" fillId="6" borderId="113" xfId="49" applyFont="1" applyFill="1" applyBorder="1" applyAlignment="1" applyProtection="1">
      <alignment horizontal="center" vertical="center" wrapText="1"/>
      <protection locked="0"/>
    </xf>
    <xf numFmtId="0" fontId="26" fillId="0" borderId="104" xfId="52" applyNumberFormat="1" applyFont="1" applyBorder="1" applyAlignment="1" applyProtection="1">
      <alignment horizontal="left" vertical="center" shrinkToFit="1"/>
      <protection locked="0"/>
    </xf>
    <xf numFmtId="0" fontId="26" fillId="0" borderId="105" xfId="52" applyNumberFormat="1" applyFont="1" applyBorder="1" applyAlignment="1" applyProtection="1">
      <alignment horizontal="left" vertical="center" shrinkToFit="1"/>
      <protection locked="0"/>
    </xf>
    <xf numFmtId="0" fontId="26" fillId="0" borderId="114" xfId="52" applyNumberFormat="1" applyFont="1" applyBorder="1" applyAlignment="1" applyProtection="1">
      <alignment horizontal="left" vertical="center" shrinkToFit="1"/>
      <protection locked="0"/>
    </xf>
    <xf numFmtId="0" fontId="26" fillId="0" borderId="115" xfId="51" applyFont="1" applyBorder="1" applyAlignment="1" applyProtection="1">
      <alignment horizontal="left" vertical="center" shrinkToFit="1"/>
      <protection locked="0"/>
    </xf>
    <xf numFmtId="0" fontId="26" fillId="0" borderId="116" xfId="51" applyFont="1" applyBorder="1" applyAlignment="1" applyProtection="1">
      <alignment horizontal="left" vertical="center" shrinkToFit="1"/>
      <protection locked="0"/>
    </xf>
    <xf numFmtId="0" fontId="26" fillId="0" borderId="117" xfId="51" applyFont="1" applyBorder="1" applyAlignment="1" applyProtection="1">
      <alignment horizontal="left" vertical="center" shrinkToFit="1"/>
      <protection locked="0"/>
    </xf>
    <xf numFmtId="177" fontId="26" fillId="0" borderId="118" xfId="51" applyNumberFormat="1" applyFont="1" applyBorder="1" applyAlignment="1" applyProtection="1">
      <alignment horizontal="right" vertical="center" shrinkToFit="1"/>
      <protection locked="0"/>
    </xf>
    <xf numFmtId="177" fontId="26" fillId="0" borderId="119" xfId="51" applyNumberFormat="1" applyFont="1" applyBorder="1" applyAlignment="1" applyProtection="1">
      <alignment horizontal="right" vertical="center" shrinkToFit="1"/>
      <protection locked="0"/>
    </xf>
    <xf numFmtId="177" fontId="26" fillId="0" borderId="120" xfId="51" applyNumberFormat="1" applyFont="1" applyBorder="1" applyAlignment="1" applyProtection="1">
      <alignment horizontal="right" vertical="center" shrinkToFit="1"/>
      <protection locked="0"/>
    </xf>
    <xf numFmtId="177" fontId="26" fillId="0" borderId="121" xfId="51" applyNumberFormat="1" applyFont="1" applyBorder="1" applyAlignment="1" applyProtection="1">
      <alignment horizontal="right" vertical="center" shrinkToFit="1"/>
      <protection locked="0"/>
    </xf>
    <xf numFmtId="177" fontId="26" fillId="0" borderId="116" xfId="51" applyNumberFormat="1" applyFont="1" applyBorder="1" applyAlignment="1" applyProtection="1">
      <alignment horizontal="right" vertical="center" shrinkToFit="1"/>
      <protection locked="0"/>
    </xf>
    <xf numFmtId="177" fontId="26" fillId="0" borderId="122" xfId="51" applyNumberFormat="1" applyFont="1" applyBorder="1" applyAlignment="1" applyProtection="1">
      <alignment horizontal="right" vertical="center" shrinkToFit="1"/>
      <protection locked="0"/>
    </xf>
    <xf numFmtId="177" fontId="26" fillId="0" borderId="123" xfId="52" applyNumberFormat="1" applyFont="1" applyBorder="1" applyAlignment="1" applyProtection="1">
      <alignment horizontal="right" vertical="center" shrinkToFit="1"/>
      <protection locked="0"/>
    </xf>
    <xf numFmtId="177" fontId="26" fillId="0" borderId="119" xfId="52" applyNumberFormat="1" applyFont="1" applyBorder="1" applyAlignment="1" applyProtection="1">
      <alignment horizontal="right" vertical="center" shrinkToFit="1"/>
      <protection locked="0"/>
    </xf>
    <xf numFmtId="0" fontId="26" fillId="0" borderId="119" xfId="52" applyNumberFormat="1" applyFont="1" applyBorder="1" applyAlignment="1" applyProtection="1">
      <alignment horizontal="left" vertical="center" shrinkToFit="1"/>
      <protection locked="0"/>
    </xf>
    <xf numFmtId="0" fontId="26" fillId="0" borderId="124" xfId="52" applyNumberFormat="1" applyFont="1" applyBorder="1" applyAlignment="1" applyProtection="1">
      <alignment horizontal="left" vertical="center" shrinkToFit="1"/>
      <protection locked="0"/>
    </xf>
    <xf numFmtId="0" fontId="26" fillId="0" borderId="115" xfId="52" applyFont="1" applyBorder="1" applyAlignment="1" applyProtection="1">
      <alignment horizontal="left" vertical="center" shrinkToFit="1"/>
      <protection locked="0"/>
    </xf>
    <xf numFmtId="0" fontId="26" fillId="0" borderId="116" xfId="52" applyFont="1" applyBorder="1" applyAlignment="1" applyProtection="1">
      <alignment horizontal="left" vertical="center" shrinkToFit="1"/>
      <protection locked="0"/>
    </xf>
    <xf numFmtId="0" fontId="26" fillId="0" borderId="117" xfId="52" applyFont="1" applyBorder="1" applyAlignment="1" applyProtection="1">
      <alignment horizontal="left" vertical="center" shrinkToFit="1"/>
      <protection locked="0"/>
    </xf>
    <xf numFmtId="177" fontId="26" fillId="0" borderId="104" xfId="52" applyNumberFormat="1" applyFont="1" applyBorder="1" applyAlignment="1" applyProtection="1">
      <alignment horizontal="right" vertical="center" shrinkToFit="1"/>
      <protection locked="0"/>
    </xf>
    <xf numFmtId="177" fontId="26" fillId="0" borderId="105" xfId="52" applyNumberFormat="1" applyFont="1" applyBorder="1" applyAlignment="1" applyProtection="1">
      <alignment horizontal="right" vertical="center" shrinkToFit="1"/>
      <protection locked="0"/>
    </xf>
    <xf numFmtId="177" fontId="26" fillId="0" borderId="106" xfId="52" applyNumberFormat="1" applyFont="1" applyBorder="1" applyAlignment="1" applyProtection="1">
      <alignment horizontal="right" vertical="center" shrinkToFit="1"/>
      <protection locked="0"/>
    </xf>
    <xf numFmtId="177" fontId="26" fillId="0" borderId="125" xfId="52" applyNumberFormat="1" applyFont="1" applyBorder="1" applyAlignment="1" applyProtection="1">
      <alignment horizontal="right" vertical="center" shrinkToFit="1"/>
      <protection locked="0"/>
    </xf>
    <xf numFmtId="177" fontId="26" fillId="0" borderId="108" xfId="52" applyNumberFormat="1" applyFont="1" applyBorder="1" applyAlignment="1" applyProtection="1">
      <alignment horizontal="right" vertical="center" shrinkToFit="1"/>
      <protection locked="0"/>
    </xf>
    <xf numFmtId="0" fontId="26" fillId="0" borderId="108" xfId="52" applyNumberFormat="1" applyFont="1" applyBorder="1" applyAlignment="1" applyProtection="1">
      <alignment horizontal="left" vertical="center" shrinkToFit="1"/>
      <protection locked="0"/>
    </xf>
    <xf numFmtId="0" fontId="26" fillId="0" borderId="126" xfId="52" applyNumberFormat="1" applyFont="1" applyBorder="1" applyAlignment="1" applyProtection="1">
      <alignment horizontal="left" vertical="center" shrinkToFit="1"/>
      <protection locked="0"/>
    </xf>
    <xf numFmtId="0" fontId="26" fillId="0" borderId="104" xfId="52" applyFont="1" applyBorder="1" applyAlignment="1" applyProtection="1">
      <alignment horizontal="left" vertical="center" shrinkToFit="1"/>
      <protection locked="0"/>
    </xf>
    <xf numFmtId="0" fontId="26" fillId="0" borderId="105" xfId="52" applyFont="1" applyBorder="1" applyAlignment="1" applyProtection="1">
      <alignment horizontal="left" vertical="center" shrinkToFit="1"/>
      <protection locked="0"/>
    </xf>
    <xf numFmtId="0" fontId="26" fillId="0" borderId="106" xfId="52" applyFont="1" applyBorder="1" applyAlignment="1" applyProtection="1">
      <alignment horizontal="left" vertical="center" shrinkToFit="1"/>
      <protection locked="0"/>
    </xf>
    <xf numFmtId="177" fontId="26" fillId="0" borderId="115" xfId="52" applyNumberFormat="1" applyFont="1" applyBorder="1" applyAlignment="1" applyProtection="1">
      <alignment horizontal="right" vertical="center" shrinkToFit="1"/>
      <protection locked="0"/>
    </xf>
    <xf numFmtId="177" fontId="26" fillId="0" borderId="116" xfId="52" applyNumberFormat="1" applyFont="1" applyBorder="1" applyAlignment="1" applyProtection="1">
      <alignment horizontal="right" vertical="center" shrinkToFit="1"/>
      <protection locked="0"/>
    </xf>
    <xf numFmtId="177" fontId="26" fillId="0" borderId="117" xfId="52" applyNumberFormat="1" applyFont="1" applyBorder="1" applyAlignment="1" applyProtection="1">
      <alignment horizontal="right" vertical="center" shrinkToFit="1"/>
      <protection locked="0"/>
    </xf>
    <xf numFmtId="0" fontId="26" fillId="0" borderId="115" xfId="52" applyNumberFormat="1" applyFont="1" applyBorder="1" applyAlignment="1" applyProtection="1">
      <alignment horizontal="left" vertical="center" shrinkToFit="1"/>
      <protection locked="0"/>
    </xf>
    <xf numFmtId="0" fontId="26" fillId="0" borderId="116" xfId="52" applyNumberFormat="1" applyFont="1" applyBorder="1" applyAlignment="1" applyProtection="1">
      <alignment horizontal="left" vertical="center" shrinkToFit="1"/>
      <protection locked="0"/>
    </xf>
    <xf numFmtId="0" fontId="26" fillId="0" borderId="122" xfId="52" applyNumberFormat="1" applyFont="1" applyBorder="1" applyAlignment="1" applyProtection="1">
      <alignment horizontal="left" vertical="center" shrinkToFit="1"/>
      <protection locked="0"/>
    </xf>
    <xf numFmtId="177" fontId="26" fillId="0" borderId="127" xfId="51" applyNumberFormat="1" applyFont="1" applyBorder="1" applyAlignment="1" applyProtection="1">
      <alignment horizontal="right" vertical="center" shrinkToFit="1"/>
      <protection locked="0"/>
    </xf>
    <xf numFmtId="177" fontId="26" fillId="0" borderId="128" xfId="51" applyNumberFormat="1" applyFont="1" applyBorder="1" applyAlignment="1" applyProtection="1">
      <alignment horizontal="right" vertical="center" shrinkToFit="1"/>
      <protection locked="0"/>
    </xf>
    <xf numFmtId="177" fontId="26" fillId="0" borderId="129" xfId="51" applyNumberFormat="1" applyFont="1" applyBorder="1" applyAlignment="1" applyProtection="1">
      <alignment horizontal="right" vertical="center" shrinkToFit="1"/>
      <protection locked="0"/>
    </xf>
    <xf numFmtId="0" fontId="26" fillId="4" borderId="29" xfId="49" applyFont="1" applyFill="1" applyBorder="1" applyAlignment="1" applyProtection="1">
      <alignment horizontal="left" vertical="center" shrinkToFit="1"/>
      <protection locked="0"/>
    </xf>
    <xf numFmtId="0" fontId="26" fillId="4" borderId="82" xfId="49" applyFont="1" applyFill="1" applyBorder="1" applyAlignment="1" applyProtection="1">
      <alignment horizontal="left" vertical="center" shrinkToFit="1"/>
      <protection locked="0"/>
    </xf>
    <xf numFmtId="0" fontId="26" fillId="4" borderId="83" xfId="49" applyFont="1" applyFill="1" applyBorder="1" applyAlignment="1" applyProtection="1">
      <alignment horizontal="left" vertical="center" shrinkToFit="1"/>
      <protection locked="0"/>
    </xf>
    <xf numFmtId="177" fontId="26" fillId="4" borderId="130" xfId="52" applyNumberFormat="1" applyFont="1" applyFill="1" applyBorder="1" applyAlignment="1" applyProtection="1">
      <alignment horizontal="right" vertical="center" shrinkToFit="1"/>
      <protection locked="0"/>
    </xf>
    <xf numFmtId="177" fontId="26" fillId="4" borderId="131" xfId="52" applyNumberFormat="1" applyFont="1" applyFill="1" applyBorder="1" applyAlignment="1" applyProtection="1">
      <alignment horizontal="right" vertical="center" shrinkToFit="1"/>
      <protection locked="0"/>
    </xf>
    <xf numFmtId="177" fontId="26" fillId="4" borderId="132" xfId="52" applyNumberFormat="1" applyFont="1" applyFill="1" applyBorder="1" applyAlignment="1" applyProtection="1">
      <alignment horizontal="right" vertical="center" shrinkToFit="1"/>
      <protection locked="0"/>
    </xf>
    <xf numFmtId="177" fontId="26" fillId="4" borderId="133" xfId="52" applyNumberFormat="1" applyFont="1" applyFill="1" applyBorder="1" applyAlignment="1" applyProtection="1">
      <alignment horizontal="right" vertical="center" shrinkToFit="1"/>
      <protection locked="0"/>
    </xf>
    <xf numFmtId="177" fontId="26" fillId="4" borderId="134" xfId="52" applyNumberFormat="1" applyFont="1" applyFill="1" applyBorder="1" applyAlignment="1" applyProtection="1">
      <alignment horizontal="right" vertical="center" shrinkToFit="1"/>
      <protection locked="0"/>
    </xf>
    <xf numFmtId="177" fontId="26" fillId="4" borderId="135" xfId="52" applyNumberFormat="1" applyFont="1" applyFill="1" applyBorder="1" applyAlignment="1" applyProtection="1">
      <alignment horizontal="right" vertical="center" shrinkToFit="1"/>
      <protection locked="0"/>
    </xf>
    <xf numFmtId="177" fontId="26" fillId="4" borderId="136" xfId="52" applyNumberFormat="1" applyFont="1" applyFill="1" applyBorder="1" applyAlignment="1" applyProtection="1">
      <alignment horizontal="right" vertical="center" shrinkToFit="1"/>
      <protection locked="0"/>
    </xf>
    <xf numFmtId="0" fontId="26" fillId="4" borderId="131" xfId="52" applyNumberFormat="1" applyFont="1" applyFill="1" applyBorder="1" applyAlignment="1" applyProtection="1">
      <alignment horizontal="left" vertical="center" shrinkToFit="1"/>
      <protection locked="0"/>
    </xf>
    <xf numFmtId="0" fontId="26" fillId="4" borderId="134" xfId="52" applyNumberFormat="1" applyFont="1" applyFill="1" applyBorder="1" applyAlignment="1" applyProtection="1">
      <alignment horizontal="left" vertical="center" shrinkToFit="1"/>
      <protection locked="0"/>
    </xf>
    <xf numFmtId="177" fontId="26" fillId="0" borderId="137" xfId="52" applyNumberFormat="1" applyFont="1" applyBorder="1" applyAlignment="1" applyProtection="1">
      <alignment horizontal="right" vertical="center" shrinkToFit="1"/>
      <protection locked="0"/>
    </xf>
    <xf numFmtId="177" fontId="26" fillId="0" borderId="128" xfId="52" applyNumberFormat="1" applyFont="1" applyBorder="1" applyAlignment="1" applyProtection="1">
      <alignment horizontal="right" vertical="center" shrinkToFit="1"/>
      <protection locked="0"/>
    </xf>
    <xf numFmtId="0" fontId="26" fillId="0" borderId="128" xfId="52" applyNumberFormat="1" applyFont="1" applyBorder="1" applyAlignment="1" applyProtection="1">
      <alignment horizontal="left" vertical="center" shrinkToFit="1"/>
      <protection locked="0"/>
    </xf>
    <xf numFmtId="0" fontId="26" fillId="0" borderId="138" xfId="52" applyNumberFormat="1" applyFont="1" applyBorder="1" applyAlignment="1" applyProtection="1">
      <alignment horizontal="left" vertical="center" shrinkToFit="1"/>
      <protection locked="0"/>
    </xf>
    <xf numFmtId="0" fontId="26" fillId="0" borderId="78" xfId="49" applyFont="1" applyBorder="1" applyAlignment="1" applyProtection="1">
      <alignment horizontal="center" vertical="center"/>
      <protection locked="0"/>
    </xf>
    <xf numFmtId="0" fontId="26" fillId="0" borderId="80" xfId="49" applyFont="1" applyBorder="1" applyAlignment="1" applyProtection="1">
      <alignment horizontal="center" vertical="center"/>
      <protection locked="0"/>
    </xf>
    <xf numFmtId="0" fontId="26" fillId="3" borderId="47" xfId="49" applyFont="1" applyFill="1" applyBorder="1" applyAlignment="1" applyProtection="1">
      <alignment horizontal="left" vertical="center"/>
      <protection/>
    </xf>
    <xf numFmtId="177" fontId="26" fillId="4" borderId="13" xfId="52" applyNumberFormat="1" applyFont="1" applyFill="1" applyBorder="1" applyAlignment="1" applyProtection="1">
      <alignment horizontal="right" vertical="center" shrinkToFit="1"/>
      <protection locked="0"/>
    </xf>
    <xf numFmtId="177" fontId="26" fillId="4" borderId="82" xfId="52" applyNumberFormat="1" applyFont="1" applyFill="1" applyBorder="1" applyAlignment="1" applyProtection="1">
      <alignment horizontal="right" vertical="center" shrinkToFit="1"/>
      <protection locked="0"/>
    </xf>
    <xf numFmtId="177" fontId="26" fillId="4" borderId="84" xfId="52" applyNumberFormat="1" applyFont="1" applyFill="1" applyBorder="1" applyAlignment="1" applyProtection="1">
      <alignment horizontal="right" vertical="center" shrinkToFit="1"/>
      <protection locked="0"/>
    </xf>
    <xf numFmtId="0" fontId="26" fillId="6" borderId="46" xfId="49" applyFont="1" applyFill="1" applyBorder="1" applyAlignment="1" applyProtection="1">
      <alignment horizontal="center" vertical="center" wrapText="1" shrinkToFit="1"/>
      <protection locked="0"/>
    </xf>
    <xf numFmtId="0" fontId="26" fillId="6" borderId="47" xfId="49" applyFont="1" applyFill="1" applyBorder="1" applyAlignment="1" applyProtection="1">
      <alignment horizontal="center" vertical="center" shrinkToFit="1"/>
      <protection locked="0"/>
    </xf>
    <xf numFmtId="0" fontId="26" fillId="6" borderId="48" xfId="49" applyFont="1" applyFill="1" applyBorder="1" applyAlignment="1" applyProtection="1">
      <alignment horizontal="center" vertical="center" shrinkToFit="1"/>
      <protection locked="0"/>
    </xf>
    <xf numFmtId="0" fontId="26" fillId="6" borderId="113" xfId="49" applyFont="1" applyFill="1" applyBorder="1" applyAlignment="1" applyProtection="1">
      <alignment horizontal="center" vertical="center" shrinkToFit="1"/>
      <protection locked="0"/>
    </xf>
    <xf numFmtId="0" fontId="26" fillId="6" borderId="101" xfId="49" applyFont="1" applyFill="1" applyBorder="1" applyAlignment="1" applyProtection="1">
      <alignment horizontal="center" vertical="center" shrinkToFit="1"/>
      <protection locked="0"/>
    </xf>
    <xf numFmtId="0" fontId="26" fillId="6" borderId="103" xfId="49" applyFont="1" applyFill="1" applyBorder="1" applyAlignment="1" applyProtection="1">
      <alignment horizontal="center" vertical="center" shrinkToFit="1"/>
      <protection locked="0"/>
    </xf>
    <xf numFmtId="177" fontId="26" fillId="0" borderId="139" xfId="49" applyNumberFormat="1" applyFont="1" applyBorder="1" applyAlignment="1" applyProtection="1">
      <alignment horizontal="right" vertical="center" shrinkToFit="1"/>
      <protection locked="0"/>
    </xf>
    <xf numFmtId="188" fontId="26" fillId="0" borderId="139" xfId="49" applyNumberFormat="1" applyFont="1" applyBorder="1" applyAlignment="1" applyProtection="1">
      <alignment horizontal="right" vertical="center" shrinkToFit="1"/>
      <protection locked="0"/>
    </xf>
    <xf numFmtId="0" fontId="26" fillId="0" borderId="139" xfId="49" applyFont="1" applyBorder="1" applyAlignment="1" applyProtection="1">
      <alignment horizontal="left" vertical="center" shrinkToFit="1"/>
      <protection locked="0"/>
    </xf>
    <xf numFmtId="0" fontId="26" fillId="0" borderId="140" xfId="49" applyFont="1" applyBorder="1" applyAlignment="1" applyProtection="1">
      <alignment horizontal="left" vertical="center" shrinkToFit="1"/>
      <protection locked="0"/>
    </xf>
    <xf numFmtId="177" fontId="26" fillId="0" borderId="141" xfId="51" applyNumberFormat="1" applyFont="1" applyBorder="1" applyAlignment="1" applyProtection="1">
      <alignment horizontal="right" vertical="center" shrinkToFit="1"/>
      <protection locked="0"/>
    </xf>
    <xf numFmtId="177" fontId="26" fillId="0" borderId="139" xfId="51" applyNumberFormat="1" applyFont="1" applyBorder="1" applyAlignment="1" applyProtection="1">
      <alignment horizontal="right" vertical="center" shrinkToFit="1"/>
      <protection locked="0"/>
    </xf>
    <xf numFmtId="177" fontId="26" fillId="0" borderId="142" xfId="51" applyNumberFormat="1" applyFont="1" applyBorder="1" applyAlignment="1" applyProtection="1">
      <alignment horizontal="right" vertical="center" shrinkToFit="1"/>
      <protection locked="0"/>
    </xf>
    <xf numFmtId="177" fontId="26" fillId="0" borderId="143" xfId="51" applyNumberFormat="1" applyFont="1" applyBorder="1" applyAlignment="1" applyProtection="1">
      <alignment horizontal="right" vertical="center" shrinkToFit="1"/>
      <protection locked="0"/>
    </xf>
    <xf numFmtId="177" fontId="26" fillId="0" borderId="140" xfId="51" applyNumberFormat="1" applyFont="1" applyBorder="1" applyAlignment="1" applyProtection="1">
      <alignment horizontal="right" vertical="center" shrinkToFit="1"/>
      <protection locked="0"/>
    </xf>
    <xf numFmtId="177" fontId="26" fillId="0" borderId="144" xfId="49" applyNumberFormat="1" applyFont="1" applyBorder="1" applyAlignment="1" applyProtection="1">
      <alignment horizontal="right" vertical="center" shrinkToFit="1"/>
      <protection locked="0"/>
    </xf>
    <xf numFmtId="0" fontId="26" fillId="0" borderId="119" xfId="49" applyFont="1" applyBorder="1" applyAlignment="1" applyProtection="1">
      <alignment horizontal="left" vertical="center" shrinkToFit="1"/>
      <protection locked="0"/>
    </xf>
    <xf numFmtId="0" fontId="26" fillId="0" borderId="124" xfId="49" applyFont="1" applyBorder="1" applyAlignment="1" applyProtection="1">
      <alignment horizontal="left" vertical="center" shrinkToFit="1"/>
      <protection locked="0"/>
    </xf>
    <xf numFmtId="177" fontId="26" fillId="0" borderId="123" xfId="49" applyNumberFormat="1" applyFont="1" applyBorder="1" applyAlignment="1" applyProtection="1">
      <alignment horizontal="right" vertical="center" shrinkToFit="1"/>
      <protection locked="0"/>
    </xf>
    <xf numFmtId="177" fontId="26" fillId="0" borderId="119" xfId="49" applyNumberFormat="1" applyFont="1" applyBorder="1" applyAlignment="1" applyProtection="1">
      <alignment horizontal="right" vertical="center" shrinkToFit="1"/>
      <protection locked="0"/>
    </xf>
    <xf numFmtId="188" fontId="26" fillId="0" borderId="119" xfId="49" applyNumberFormat="1" applyFont="1" applyBorder="1" applyAlignment="1" applyProtection="1">
      <alignment horizontal="right" vertical="center" shrinkToFit="1"/>
      <protection locked="0"/>
    </xf>
    <xf numFmtId="177" fontId="26" fillId="3" borderId="118" xfId="50" applyNumberFormat="1" applyFont="1" applyFill="1" applyBorder="1" applyAlignment="1" applyProtection="1">
      <alignment horizontal="right" vertical="center" shrinkToFit="1"/>
      <protection locked="0"/>
    </xf>
    <xf numFmtId="177" fontId="26" fillId="3" borderId="119" xfId="50" applyNumberFormat="1" applyFont="1" applyFill="1" applyBorder="1" applyAlignment="1" applyProtection="1">
      <alignment horizontal="right" vertical="center" shrinkToFit="1"/>
      <protection locked="0"/>
    </xf>
    <xf numFmtId="177" fontId="26" fillId="3" borderId="120" xfId="50" applyNumberFormat="1" applyFont="1" applyFill="1" applyBorder="1" applyAlignment="1" applyProtection="1">
      <alignment horizontal="right" vertical="center" shrinkToFit="1"/>
      <protection locked="0"/>
    </xf>
    <xf numFmtId="177" fontId="26" fillId="3" borderId="123" xfId="50" applyNumberFormat="1" applyFont="1" applyFill="1" applyBorder="1" applyAlignment="1" applyProtection="1">
      <alignment horizontal="right" vertical="center" shrinkToFit="1"/>
      <protection locked="0"/>
    </xf>
    <xf numFmtId="188" fontId="26" fillId="3" borderId="119" xfId="50" applyNumberFormat="1" applyFont="1" applyFill="1" applyBorder="1" applyAlignment="1" applyProtection="1">
      <alignment horizontal="right" vertical="center" shrinkToFit="1"/>
      <protection locked="0"/>
    </xf>
    <xf numFmtId="177" fontId="26" fillId="4" borderId="145" xfId="49" applyNumberFormat="1" applyFont="1" applyFill="1" applyBorder="1" applyAlignment="1" applyProtection="1">
      <alignment horizontal="right" vertical="center" shrinkToFit="1"/>
      <protection locked="0"/>
    </xf>
    <xf numFmtId="177" fontId="26" fillId="4" borderId="136" xfId="49" applyNumberFormat="1" applyFont="1" applyFill="1" applyBorder="1" applyAlignment="1" applyProtection="1">
      <alignment horizontal="right" vertical="center" shrinkToFit="1"/>
      <protection locked="0"/>
    </xf>
    <xf numFmtId="177" fontId="26" fillId="4" borderId="146" xfId="49" applyNumberFormat="1" applyFont="1" applyFill="1" applyBorder="1" applyAlignment="1" applyProtection="1">
      <alignment horizontal="right" vertical="center" shrinkToFit="1"/>
      <protection locked="0"/>
    </xf>
    <xf numFmtId="177" fontId="26" fillId="4" borderId="133" xfId="49" applyNumberFormat="1" applyFont="1" applyFill="1" applyBorder="1" applyAlignment="1" applyProtection="1">
      <alignment horizontal="right" vertical="center" shrinkToFit="1"/>
      <protection locked="0"/>
    </xf>
    <xf numFmtId="177" fontId="26" fillId="4" borderId="131" xfId="49" applyNumberFormat="1" applyFont="1" applyFill="1" applyBorder="1" applyAlignment="1" applyProtection="1">
      <alignment horizontal="right" vertical="center" shrinkToFit="1"/>
      <protection locked="0"/>
    </xf>
    <xf numFmtId="177" fontId="26" fillId="4" borderId="134" xfId="49" applyNumberFormat="1" applyFont="1" applyFill="1" applyBorder="1" applyAlignment="1" applyProtection="1">
      <alignment horizontal="right" vertical="center" shrinkToFit="1"/>
      <protection locked="0"/>
    </xf>
    <xf numFmtId="177" fontId="26" fillId="4" borderId="135" xfId="49" applyNumberFormat="1" applyFont="1" applyFill="1" applyBorder="1" applyAlignment="1" applyProtection="1">
      <alignment horizontal="right" vertical="center" shrinkToFit="1"/>
      <protection locked="0"/>
    </xf>
    <xf numFmtId="0" fontId="26" fillId="0" borderId="89" xfId="49" applyFont="1" applyBorder="1" applyAlignment="1" applyProtection="1">
      <alignment horizontal="center" vertical="center" shrinkToFit="1"/>
      <protection locked="0"/>
    </xf>
    <xf numFmtId="188" fontId="26" fillId="4" borderId="136" xfId="49" applyNumberFormat="1" applyFont="1" applyFill="1" applyBorder="1" applyAlignment="1" applyProtection="1">
      <alignment horizontal="right" vertical="center" shrinkToFit="1"/>
      <protection locked="0"/>
    </xf>
    <xf numFmtId="0" fontId="26" fillId="4" borderId="131" xfId="49" applyNumberFormat="1" applyFont="1" applyFill="1" applyBorder="1" applyAlignment="1" applyProtection="1">
      <alignment horizontal="left" vertical="center" shrinkToFit="1"/>
      <protection locked="0"/>
    </xf>
    <xf numFmtId="0" fontId="26" fillId="4" borderId="134" xfId="49" applyNumberFormat="1" applyFont="1" applyFill="1" applyBorder="1" applyAlignment="1" applyProtection="1">
      <alignment horizontal="left" vertical="center" shrinkToFit="1"/>
      <protection locked="0"/>
    </xf>
    <xf numFmtId="177" fontId="26" fillId="4" borderId="13" xfId="49" applyNumberFormat="1" applyFont="1" applyFill="1" applyBorder="1" applyAlignment="1" applyProtection="1">
      <alignment horizontal="right" vertical="center" shrinkToFit="1"/>
      <protection locked="0"/>
    </xf>
    <xf numFmtId="177" fontId="26" fillId="4" borderId="82" xfId="49" applyNumberFormat="1" applyFont="1" applyFill="1" applyBorder="1" applyAlignment="1" applyProtection="1">
      <alignment horizontal="right" vertical="center" shrinkToFit="1"/>
      <protection locked="0"/>
    </xf>
    <xf numFmtId="177" fontId="26" fillId="4" borderId="84" xfId="49" applyNumberFormat="1" applyFont="1" applyFill="1" applyBorder="1" applyAlignment="1" applyProtection="1">
      <alignment horizontal="right" vertical="center" shrinkToFit="1"/>
      <protection locked="0"/>
    </xf>
    <xf numFmtId="0" fontId="26" fillId="6" borderId="67" xfId="49" applyFont="1" applyFill="1" applyBorder="1" applyAlignment="1" applyProtection="1">
      <alignment horizontal="center" vertical="center" wrapText="1" shrinkToFit="1"/>
      <protection locked="0"/>
    </xf>
    <xf numFmtId="0" fontId="26" fillId="6" borderId="17" xfId="49" applyFont="1" applyFill="1" applyBorder="1" applyAlignment="1" applyProtection="1">
      <alignment horizontal="center" vertical="center" shrinkToFit="1"/>
      <protection locked="0"/>
    </xf>
    <xf numFmtId="0" fontId="26" fillId="6" borderId="100" xfId="49" applyFont="1" applyFill="1" applyBorder="1" applyAlignment="1" applyProtection="1">
      <alignment horizontal="center" vertical="center" shrinkToFit="1"/>
      <protection locked="0"/>
    </xf>
    <xf numFmtId="0" fontId="26" fillId="6" borderId="102" xfId="49" applyFont="1" applyFill="1" applyBorder="1" applyAlignment="1" applyProtection="1">
      <alignment horizontal="center" vertical="center" shrinkToFit="1"/>
      <protection locked="0"/>
    </xf>
    <xf numFmtId="0" fontId="26" fillId="6" borderId="100" xfId="49" applyFont="1" applyFill="1" applyBorder="1" applyAlignment="1" applyProtection="1">
      <alignment horizontal="center" vertical="center"/>
      <protection locked="0"/>
    </xf>
    <xf numFmtId="0" fontId="26" fillId="3" borderId="115" xfId="49" applyNumberFormat="1" applyFont="1" applyFill="1" applyBorder="1" applyAlignment="1" applyProtection="1">
      <alignment horizontal="left" vertical="center" shrinkToFit="1"/>
      <protection locked="0"/>
    </xf>
    <xf numFmtId="0" fontId="26" fillId="3" borderId="116" xfId="49" applyNumberFormat="1" applyFont="1" applyFill="1" applyBorder="1" applyAlignment="1" applyProtection="1">
      <alignment horizontal="left" vertical="center" shrinkToFit="1"/>
      <protection locked="0"/>
    </xf>
    <xf numFmtId="0" fontId="26" fillId="3" borderId="122" xfId="49" applyNumberFormat="1" applyFont="1" applyFill="1" applyBorder="1" applyAlignment="1" applyProtection="1">
      <alignment horizontal="left" vertical="center" shrinkToFit="1"/>
      <protection locked="0"/>
    </xf>
    <xf numFmtId="177" fontId="26" fillId="3" borderId="115" xfId="49" applyNumberFormat="1" applyFont="1" applyFill="1" applyBorder="1" applyAlignment="1" applyProtection="1">
      <alignment horizontal="right" vertical="center" shrinkToFit="1"/>
      <protection locked="0"/>
    </xf>
    <xf numFmtId="177" fontId="26" fillId="3" borderId="116" xfId="49" applyNumberFormat="1" applyFont="1" applyFill="1" applyBorder="1" applyAlignment="1" applyProtection="1">
      <alignment horizontal="right" vertical="center" shrinkToFit="1"/>
      <protection locked="0"/>
    </xf>
    <xf numFmtId="177" fontId="26" fillId="3" borderId="117" xfId="49" applyNumberFormat="1" applyFont="1" applyFill="1" applyBorder="1" applyAlignment="1" applyProtection="1">
      <alignment horizontal="right" vertical="center" shrinkToFit="1"/>
      <protection locked="0"/>
    </xf>
    <xf numFmtId="0" fontId="26" fillId="3" borderId="115" xfId="49" applyFont="1" applyFill="1" applyBorder="1" applyAlignment="1" applyProtection="1">
      <alignment horizontal="left" vertical="center" shrinkToFit="1"/>
      <protection locked="0"/>
    </xf>
    <xf numFmtId="0" fontId="26" fillId="3" borderId="116" xfId="49" applyFont="1" applyFill="1" applyBorder="1" applyAlignment="1" applyProtection="1">
      <alignment horizontal="left" vertical="center" shrinkToFit="1"/>
      <protection locked="0"/>
    </xf>
    <xf numFmtId="0" fontId="26" fillId="3" borderId="117" xfId="49" applyFont="1" applyFill="1" applyBorder="1" applyAlignment="1" applyProtection="1">
      <alignment horizontal="left" vertical="center" shrinkToFit="1"/>
      <protection locked="0"/>
    </xf>
    <xf numFmtId="177" fontId="26" fillId="0" borderId="108" xfId="49" applyNumberFormat="1" applyFont="1" applyBorder="1" applyAlignment="1" applyProtection="1">
      <alignment horizontal="right" vertical="center" shrinkToFit="1"/>
      <protection locked="0"/>
    </xf>
    <xf numFmtId="0" fontId="26" fillId="0" borderId="108" xfId="49" applyNumberFormat="1" applyFont="1" applyBorder="1" applyAlignment="1" applyProtection="1">
      <alignment horizontal="left" vertical="center" shrinkToFit="1"/>
      <protection locked="0"/>
    </xf>
    <xf numFmtId="0" fontId="26" fillId="0" borderId="126" xfId="49" applyNumberFormat="1" applyFont="1" applyBorder="1" applyAlignment="1" applyProtection="1">
      <alignment horizontal="left" vertical="center" shrinkToFit="1"/>
      <protection locked="0"/>
    </xf>
    <xf numFmtId="0" fontId="26" fillId="0" borderId="104" xfId="49" applyFont="1" applyBorder="1" applyAlignment="1" applyProtection="1">
      <alignment horizontal="left" vertical="center" shrinkToFit="1"/>
      <protection locked="0"/>
    </xf>
    <xf numFmtId="0" fontId="26" fillId="0" borderId="105" xfId="49" applyFont="1" applyBorder="1" applyAlignment="1" applyProtection="1">
      <alignment horizontal="left" vertical="center" shrinkToFit="1"/>
      <protection locked="0"/>
    </xf>
    <xf numFmtId="0" fontId="26" fillId="0" borderId="106" xfId="49" applyFont="1" applyBorder="1" applyAlignment="1" applyProtection="1">
      <alignment horizontal="left" vertical="center" shrinkToFit="1"/>
      <protection locked="0"/>
    </xf>
    <xf numFmtId="177" fontId="26" fillId="0" borderId="107" xfId="49" applyNumberFormat="1" applyFont="1" applyBorder="1" applyAlignment="1" applyProtection="1">
      <alignment horizontal="right" vertical="center" shrinkToFit="1"/>
      <protection locked="0"/>
    </xf>
    <xf numFmtId="0" fontId="26" fillId="0" borderId="115" xfId="49" applyFont="1" applyBorder="1" applyAlignment="1" applyProtection="1">
      <alignment horizontal="left" vertical="center" shrinkToFit="1"/>
      <protection locked="0"/>
    </xf>
    <xf numFmtId="0" fontId="26" fillId="0" borderId="116" xfId="49" applyFont="1" applyBorder="1" applyAlignment="1" applyProtection="1">
      <alignment horizontal="left" vertical="center" shrinkToFit="1"/>
      <protection locked="0"/>
    </xf>
    <xf numFmtId="0" fontId="26" fillId="0" borderId="117" xfId="49" applyFont="1" applyBorder="1" applyAlignment="1" applyProtection="1">
      <alignment horizontal="left" vertical="center" shrinkToFit="1"/>
      <protection locked="0"/>
    </xf>
    <xf numFmtId="177" fontId="26" fillId="0" borderId="118" xfId="49" applyNumberFormat="1" applyFont="1" applyBorder="1" applyAlignment="1" applyProtection="1">
      <alignment horizontal="right" vertical="center" shrinkToFit="1"/>
      <protection locked="0"/>
    </xf>
    <xf numFmtId="0" fontId="26" fillId="0" borderId="119" xfId="49" applyNumberFormat="1" applyFont="1" applyBorder="1" applyAlignment="1" applyProtection="1">
      <alignment horizontal="left" vertical="center" shrinkToFit="1"/>
      <protection locked="0"/>
    </xf>
    <xf numFmtId="0" fontId="26" fillId="0" borderId="124" xfId="49" applyNumberFormat="1" applyFont="1" applyBorder="1" applyAlignment="1" applyProtection="1">
      <alignment horizontal="left" vertical="center" shrinkToFit="1"/>
      <protection locked="0"/>
    </xf>
    <xf numFmtId="177" fontId="26" fillId="0" borderId="115" xfId="49" applyNumberFormat="1" applyFont="1" applyBorder="1" applyAlignment="1" applyProtection="1">
      <alignment horizontal="right" vertical="center" shrinkToFit="1"/>
      <protection locked="0"/>
    </xf>
    <xf numFmtId="177" fontId="26" fillId="0" borderId="116" xfId="49" applyNumberFormat="1" applyFont="1" applyBorder="1" applyAlignment="1" applyProtection="1">
      <alignment horizontal="right" vertical="center" shrinkToFit="1"/>
      <protection locked="0"/>
    </xf>
    <xf numFmtId="177" fontId="26" fillId="0" borderId="120" xfId="49" applyNumberFormat="1" applyFont="1" applyBorder="1" applyAlignment="1" applyProtection="1">
      <alignment horizontal="right" vertical="center" shrinkToFit="1"/>
      <protection locked="0"/>
    </xf>
    <xf numFmtId="0" fontId="26" fillId="3" borderId="147" xfId="49" applyFont="1" applyFill="1" applyBorder="1" applyAlignment="1" applyProtection="1">
      <alignment horizontal="left" vertical="center" shrinkToFit="1"/>
      <protection locked="0"/>
    </xf>
    <xf numFmtId="0" fontId="26" fillId="3" borderId="148" xfId="49" applyFont="1" applyFill="1" applyBorder="1" applyAlignment="1" applyProtection="1">
      <alignment horizontal="left" vertical="center" shrinkToFit="1"/>
      <protection locked="0"/>
    </xf>
    <xf numFmtId="0" fontId="26" fillId="3" borderId="149" xfId="49" applyFont="1" applyFill="1" applyBorder="1" applyAlignment="1" applyProtection="1">
      <alignment horizontal="left" vertical="center" shrinkToFit="1"/>
      <protection locked="0"/>
    </xf>
    <xf numFmtId="177" fontId="26" fillId="3" borderId="127" xfId="49" applyNumberFormat="1" applyFont="1" applyFill="1" applyBorder="1" applyAlignment="1" applyProtection="1">
      <alignment horizontal="right" vertical="center" shrinkToFit="1"/>
      <protection locked="0"/>
    </xf>
    <xf numFmtId="177" fontId="26" fillId="3" borderId="128" xfId="49" applyNumberFormat="1" applyFont="1" applyFill="1" applyBorder="1" applyAlignment="1" applyProtection="1">
      <alignment horizontal="right" vertical="center" shrinkToFit="1"/>
      <protection locked="0"/>
    </xf>
    <xf numFmtId="0" fontId="26" fillId="3" borderId="128" xfId="49" applyNumberFormat="1" applyFont="1" applyFill="1" applyBorder="1" applyAlignment="1" applyProtection="1">
      <alignment horizontal="left" vertical="center" shrinkToFit="1"/>
      <protection locked="0"/>
    </xf>
    <xf numFmtId="0" fontId="26" fillId="3" borderId="138" xfId="49" applyNumberFormat="1" applyFont="1" applyFill="1" applyBorder="1" applyAlignment="1" applyProtection="1">
      <alignment horizontal="left" vertical="center" shrinkToFit="1"/>
      <protection locked="0"/>
    </xf>
    <xf numFmtId="177" fontId="26" fillId="4" borderId="150" xfId="49" applyNumberFormat="1" applyFont="1" applyFill="1" applyBorder="1" applyAlignment="1" applyProtection="1">
      <alignment horizontal="right" vertical="center" shrinkToFit="1"/>
      <protection locked="0"/>
    </xf>
    <xf numFmtId="177" fontId="26" fillId="4" borderId="151" xfId="49" applyNumberFormat="1" applyFont="1" applyFill="1" applyBorder="1" applyAlignment="1" applyProtection="1">
      <alignment horizontal="right" vertical="center" shrinkToFit="1"/>
      <protection locked="0"/>
    </xf>
    <xf numFmtId="177" fontId="26" fillId="4" borderId="152" xfId="49" applyNumberFormat="1" applyFont="1" applyFill="1" applyBorder="1" applyAlignment="1" applyProtection="1">
      <alignment horizontal="right" vertical="center" shrinkToFit="1"/>
      <protection locked="0"/>
    </xf>
    <xf numFmtId="177" fontId="26" fillId="4" borderId="29" xfId="49" applyNumberFormat="1" applyFont="1" applyFill="1" applyBorder="1" applyAlignment="1" applyProtection="1">
      <alignment horizontal="right" vertical="center" shrinkToFit="1"/>
      <protection locked="0"/>
    </xf>
    <xf numFmtId="177" fontId="26" fillId="4" borderId="83" xfId="49" applyNumberFormat="1" applyFont="1" applyFill="1" applyBorder="1" applyAlignment="1" applyProtection="1">
      <alignment horizontal="right" vertical="center" shrinkToFit="1"/>
      <protection locked="0"/>
    </xf>
    <xf numFmtId="0" fontId="26" fillId="3" borderId="27" xfId="49" applyFont="1" applyFill="1" applyBorder="1" applyAlignment="1" applyProtection="1">
      <alignment horizontal="center" vertical="center"/>
      <protection/>
    </xf>
    <xf numFmtId="0" fontId="26" fillId="3" borderId="32" xfId="49" applyFont="1" applyFill="1" applyBorder="1" applyAlignment="1" applyProtection="1">
      <alignment horizontal="center" vertical="center"/>
      <protection/>
    </xf>
    <xf numFmtId="0" fontId="26" fillId="3" borderId="33" xfId="49" applyFont="1" applyFill="1" applyBorder="1" applyAlignment="1" applyProtection="1">
      <alignment horizontal="center" vertical="center"/>
      <protection/>
    </xf>
    <xf numFmtId="0" fontId="26" fillId="3" borderId="81" xfId="49" applyFont="1" applyFill="1" applyBorder="1" applyAlignment="1" applyProtection="1">
      <alignment horizontal="center" vertical="center"/>
      <protection/>
    </xf>
    <xf numFmtId="0" fontId="26" fillId="3" borderId="9" xfId="49" applyFont="1" applyFill="1" applyBorder="1" applyAlignment="1" applyProtection="1">
      <alignment vertical="center"/>
      <protection/>
    </xf>
    <xf numFmtId="0" fontId="26" fillId="3" borderId="45" xfId="49" applyFont="1" applyFill="1" applyBorder="1" applyAlignment="1" applyProtection="1">
      <alignment vertical="center"/>
      <protection/>
    </xf>
    <xf numFmtId="0" fontId="26" fillId="3" borderId="31" xfId="49" applyFont="1" applyFill="1" applyBorder="1" applyAlignment="1" applyProtection="1">
      <alignment vertical="center"/>
      <protection/>
    </xf>
    <xf numFmtId="177" fontId="26" fillId="3" borderId="28" xfId="51" applyNumberFormat="1" applyFont="1" applyFill="1" applyBorder="1" applyAlignment="1" applyProtection="1">
      <alignment horizontal="right" vertical="center" shrinkToFit="1"/>
      <protection/>
    </xf>
    <xf numFmtId="177" fontId="26" fillId="3" borderId="45" xfId="51" applyNumberFormat="1" applyFont="1" applyFill="1" applyBorder="1" applyAlignment="1" applyProtection="1">
      <alignment horizontal="right" vertical="center" shrinkToFit="1"/>
      <protection/>
    </xf>
    <xf numFmtId="177" fontId="26" fillId="3" borderId="90" xfId="51" applyNumberFormat="1" applyFont="1" applyFill="1" applyBorder="1" applyAlignment="1" applyProtection="1">
      <alignment horizontal="right" vertical="center" shrinkToFit="1"/>
      <protection/>
    </xf>
    <xf numFmtId="177" fontId="26" fillId="3" borderId="92" xfId="51" applyNumberFormat="1" applyFont="1" applyFill="1" applyBorder="1" applyAlignment="1" applyProtection="1">
      <alignment horizontal="right" vertical="center" shrinkToFit="1"/>
      <protection/>
    </xf>
    <xf numFmtId="188" fontId="26" fillId="3" borderId="92" xfId="51" applyNumberFormat="1" applyFont="1" applyFill="1" applyBorder="1" applyAlignment="1" applyProtection="1">
      <alignment horizontal="right" vertical="center" shrinkToFit="1"/>
      <protection/>
    </xf>
    <xf numFmtId="188" fontId="26" fillId="3" borderId="45" xfId="51" applyNumberFormat="1" applyFont="1" applyFill="1" applyBorder="1" applyAlignment="1" applyProtection="1">
      <alignment horizontal="right" vertical="center" shrinkToFit="1"/>
      <protection/>
    </xf>
    <xf numFmtId="188" fontId="26" fillId="3" borderId="75" xfId="51" applyNumberFormat="1" applyFont="1" applyFill="1" applyBorder="1" applyAlignment="1" applyProtection="1">
      <alignment horizontal="right" vertical="center" shrinkToFit="1"/>
      <protection/>
    </xf>
    <xf numFmtId="0" fontId="26" fillId="3" borderId="9" xfId="49" applyFont="1" applyFill="1" applyBorder="1" applyAlignment="1" applyProtection="1">
      <alignment horizontal="center" vertical="top"/>
      <protection/>
    </xf>
    <xf numFmtId="0" fontId="26" fillId="3" borderId="45" xfId="49" applyFont="1" applyFill="1" applyBorder="1" applyAlignment="1" applyProtection="1">
      <alignment horizontal="center" vertical="top"/>
      <protection/>
    </xf>
    <xf numFmtId="0" fontId="26" fillId="3" borderId="7" xfId="49" applyFont="1" applyFill="1" applyBorder="1" applyAlignment="1" applyProtection="1">
      <alignment horizontal="center" vertical="top"/>
      <protection/>
    </xf>
    <xf numFmtId="0" fontId="26" fillId="3" borderId="0" xfId="49" applyFont="1" applyFill="1" applyBorder="1" applyAlignment="1" applyProtection="1">
      <alignment horizontal="center" vertical="top"/>
      <protection/>
    </xf>
    <xf numFmtId="0" fontId="26" fillId="3" borderId="18" xfId="49" applyFont="1" applyFill="1" applyBorder="1" applyAlignment="1" applyProtection="1">
      <alignment horizontal="center" vertical="top"/>
      <protection/>
    </xf>
    <xf numFmtId="0" fontId="26" fillId="3" borderId="37" xfId="49" applyFont="1" applyFill="1" applyBorder="1" applyAlignment="1" applyProtection="1">
      <alignment horizontal="center" vertical="top"/>
      <protection/>
    </xf>
    <xf numFmtId="0" fontId="26" fillId="3" borderId="22" xfId="49" applyFont="1" applyFill="1" applyBorder="1" applyAlignment="1" applyProtection="1">
      <alignment horizontal="center" vertical="center"/>
      <protection/>
    </xf>
    <xf numFmtId="0" fontId="26" fillId="3" borderId="24" xfId="49" applyFont="1" applyFill="1" applyBorder="1" applyAlignment="1" applyProtection="1">
      <alignment horizontal="center" vertical="center"/>
      <protection/>
    </xf>
    <xf numFmtId="0" fontId="26" fillId="4" borderId="29" xfId="49" applyNumberFormat="1" applyFont="1" applyFill="1" applyBorder="1" applyAlignment="1" applyProtection="1">
      <alignment horizontal="left" vertical="center" shrinkToFit="1"/>
      <protection locked="0"/>
    </xf>
    <xf numFmtId="0" fontId="26" fillId="4" borderId="82" xfId="49" applyNumberFormat="1" applyFont="1" applyFill="1" applyBorder="1" applyAlignment="1" applyProtection="1">
      <alignment horizontal="left" vertical="center" shrinkToFit="1"/>
      <protection locked="0"/>
    </xf>
    <xf numFmtId="0" fontId="26" fillId="4" borderId="84" xfId="49" applyNumberFormat="1" applyFont="1" applyFill="1" applyBorder="1" applyAlignment="1" applyProtection="1">
      <alignment horizontal="left" vertical="center" shrinkToFit="1"/>
      <protection locked="0"/>
    </xf>
    <xf numFmtId="0" fontId="26" fillId="3" borderId="47" xfId="49" applyFont="1" applyFill="1" applyBorder="1" applyAlignment="1" applyProtection="1">
      <alignment horizontal="left" vertical="center" wrapText="1"/>
      <protection/>
    </xf>
    <xf numFmtId="0" fontId="26" fillId="3" borderId="0" xfId="50" applyFont="1" applyFill="1" applyAlignment="1" applyProtection="1">
      <alignment horizontal="left" vertical="center"/>
      <protection/>
    </xf>
    <xf numFmtId="0" fontId="26" fillId="3" borderId="18" xfId="49" applyFont="1" applyFill="1" applyBorder="1" applyAlignment="1" applyProtection="1">
      <alignment horizontal="center" vertical="center"/>
      <protection/>
    </xf>
    <xf numFmtId="0" fontId="26" fillId="3" borderId="37" xfId="49" applyFont="1" applyFill="1" applyBorder="1" applyAlignment="1" applyProtection="1">
      <alignment horizontal="center" vertical="center"/>
      <protection/>
    </xf>
    <xf numFmtId="0" fontId="26" fillId="3" borderId="70" xfId="49" applyFont="1" applyFill="1" applyBorder="1" applyAlignment="1" applyProtection="1">
      <alignment horizontal="center" vertical="center"/>
      <protection/>
    </xf>
    <xf numFmtId="188" fontId="26" fillId="3" borderId="96" xfId="51" applyNumberFormat="1" applyFont="1" applyFill="1" applyBorder="1" applyAlignment="1" applyProtection="1">
      <alignment horizontal="right" vertical="center" shrinkToFit="1"/>
      <protection/>
    </xf>
    <xf numFmtId="188" fontId="26" fillId="3" borderId="65" xfId="51" applyNumberFormat="1" applyFont="1" applyFill="1" applyBorder="1" applyAlignment="1" applyProtection="1">
      <alignment horizontal="right" vertical="center" shrinkToFit="1"/>
      <protection/>
    </xf>
    <xf numFmtId="0" fontId="26" fillId="3" borderId="54" xfId="49" applyFont="1" applyFill="1" applyBorder="1" applyAlignment="1" applyProtection="1">
      <alignment vertical="center"/>
      <protection/>
    </xf>
    <xf numFmtId="0" fontId="26" fillId="3" borderId="0" xfId="49" applyFont="1" applyFill="1" applyBorder="1" applyAlignment="1" applyProtection="1">
      <alignment vertical="center"/>
      <protection/>
    </xf>
    <xf numFmtId="0" fontId="26" fillId="3" borderId="61" xfId="49" applyFont="1" applyFill="1" applyBorder="1" applyAlignment="1" applyProtection="1">
      <alignment vertical="center"/>
      <protection/>
    </xf>
    <xf numFmtId="177" fontId="26" fillId="3" borderId="153" xfId="51" applyNumberFormat="1" applyFont="1" applyFill="1" applyBorder="1" applyAlignment="1" applyProtection="1">
      <alignment horizontal="right" vertical="center" shrinkToFit="1"/>
      <protection/>
    </xf>
    <xf numFmtId="177" fontId="26" fillId="3" borderId="94" xfId="51" applyNumberFormat="1" applyFont="1" applyFill="1" applyBorder="1" applyAlignment="1" applyProtection="1">
      <alignment horizontal="right" vertical="center" shrinkToFit="1"/>
      <protection/>
    </xf>
    <xf numFmtId="188" fontId="26" fillId="3" borderId="94" xfId="51" applyNumberFormat="1" applyFont="1" applyFill="1" applyBorder="1" applyAlignment="1" applyProtection="1">
      <alignment horizontal="right" vertical="center" shrinkToFit="1"/>
      <protection/>
    </xf>
    <xf numFmtId="188" fontId="26" fillId="3" borderId="154" xfId="51" applyNumberFormat="1" applyFont="1" applyFill="1" applyBorder="1" applyAlignment="1" applyProtection="1">
      <alignment horizontal="right" vertical="center" shrinkToFit="1"/>
      <protection/>
    </xf>
    <xf numFmtId="0" fontId="26" fillId="3" borderId="28" xfId="49" applyFont="1" applyFill="1" applyBorder="1" applyAlignment="1" applyProtection="1">
      <alignment vertical="center"/>
      <protection/>
    </xf>
    <xf numFmtId="0" fontId="26" fillId="3" borderId="45" xfId="49" applyFont="1" applyFill="1" applyBorder="1" applyAlignment="1" applyProtection="1">
      <alignment vertical="center"/>
      <protection/>
    </xf>
    <xf numFmtId="0" fontId="26" fillId="3" borderId="31" xfId="49" applyFont="1" applyFill="1" applyBorder="1" applyAlignment="1" applyProtection="1">
      <alignment vertical="center"/>
      <protection/>
    </xf>
    <xf numFmtId="177" fontId="26" fillId="3" borderId="155" xfId="51" applyNumberFormat="1" applyFont="1" applyFill="1" applyBorder="1" applyAlignment="1" applyProtection="1">
      <alignment horizontal="right" vertical="center" shrinkToFit="1"/>
      <protection/>
    </xf>
    <xf numFmtId="177" fontId="26" fillId="3" borderId="91" xfId="51" applyNumberFormat="1" applyFont="1" applyFill="1" applyBorder="1" applyAlignment="1" applyProtection="1">
      <alignment horizontal="right" vertical="center" shrinkToFit="1"/>
      <protection/>
    </xf>
    <xf numFmtId="188" fontId="26" fillId="3" borderId="91" xfId="51" applyNumberFormat="1" applyFont="1" applyFill="1" applyBorder="1" applyAlignment="1" applyProtection="1">
      <alignment horizontal="right" vertical="center" shrinkToFit="1"/>
      <protection/>
    </xf>
    <xf numFmtId="188" fontId="26" fillId="3" borderId="156" xfId="51" applyNumberFormat="1" applyFont="1" applyFill="1" applyBorder="1" applyAlignment="1" applyProtection="1">
      <alignment horizontal="right" vertical="center" shrinkToFit="1"/>
      <protection/>
    </xf>
    <xf numFmtId="0" fontId="26" fillId="3" borderId="7" xfId="49" applyFont="1" applyFill="1" applyBorder="1" applyAlignment="1" applyProtection="1">
      <alignment horizontal="left" vertical="center"/>
      <protection/>
    </xf>
    <xf numFmtId="0" fontId="26" fillId="3" borderId="0" xfId="49" applyFont="1" applyFill="1" applyBorder="1" applyAlignment="1" applyProtection="1">
      <alignment horizontal="left" vertical="center"/>
      <protection/>
    </xf>
    <xf numFmtId="0" fontId="26" fillId="3" borderId="61" xfId="49" applyFont="1" applyFill="1" applyBorder="1" applyAlignment="1" applyProtection="1">
      <alignment horizontal="left" vertical="center"/>
      <protection/>
    </xf>
    <xf numFmtId="177" fontId="26" fillId="3" borderId="54" xfId="50" applyNumberFormat="1" applyFont="1" applyFill="1" applyBorder="1" applyAlignment="1" applyProtection="1">
      <alignment horizontal="right" vertical="center" shrinkToFit="1"/>
      <protection/>
    </xf>
    <xf numFmtId="177" fontId="26" fillId="3" borderId="0" xfId="50" applyNumberFormat="1" applyFont="1" applyFill="1" applyBorder="1" applyAlignment="1" applyProtection="1">
      <alignment horizontal="right" vertical="center" shrinkToFit="1"/>
      <protection/>
    </xf>
    <xf numFmtId="177" fontId="26" fillId="3" borderId="93" xfId="50" applyNumberFormat="1" applyFont="1" applyFill="1" applyBorder="1" applyAlignment="1" applyProtection="1">
      <alignment horizontal="right" vertical="center" shrinkToFit="1"/>
      <protection/>
    </xf>
    <xf numFmtId="177" fontId="26" fillId="3" borderId="95" xfId="50" applyNumberFormat="1" applyFont="1" applyFill="1" applyBorder="1" applyAlignment="1" applyProtection="1">
      <alignment horizontal="right" vertical="center" shrinkToFit="1"/>
      <protection/>
    </xf>
    <xf numFmtId="188" fontId="26" fillId="3" borderId="95" xfId="50" applyNumberFormat="1" applyFont="1" applyFill="1" applyBorder="1" applyAlignment="1" applyProtection="1">
      <alignment horizontal="right" vertical="center" shrinkToFit="1"/>
      <protection/>
    </xf>
    <xf numFmtId="188" fontId="26" fillId="3" borderId="0" xfId="50" applyNumberFormat="1" applyFont="1" applyFill="1" applyBorder="1" applyAlignment="1" applyProtection="1">
      <alignment horizontal="right" vertical="center" shrinkToFit="1"/>
      <protection/>
    </xf>
    <xf numFmtId="188" fontId="26" fillId="3" borderId="53" xfId="50" applyNumberFormat="1" applyFont="1" applyFill="1" applyBorder="1" applyAlignment="1" applyProtection="1">
      <alignment horizontal="right" vertical="center" shrinkToFit="1"/>
      <protection/>
    </xf>
    <xf numFmtId="0" fontId="26" fillId="3" borderId="28" xfId="49" applyFont="1" applyFill="1" applyBorder="1" applyAlignment="1" applyProtection="1">
      <alignment vertical="center"/>
      <protection/>
    </xf>
    <xf numFmtId="188" fontId="26" fillId="3" borderId="157" xfId="51" applyNumberFormat="1" applyFont="1" applyFill="1" applyBorder="1" applyAlignment="1" applyProtection="1">
      <alignment horizontal="right" vertical="center" shrinkToFit="1"/>
      <protection/>
    </xf>
    <xf numFmtId="188" fontId="26" fillId="3" borderId="11" xfId="51" applyNumberFormat="1" applyFont="1" applyFill="1" applyBorder="1" applyAlignment="1" applyProtection="1">
      <alignment horizontal="right" vertical="center" shrinkToFit="1"/>
      <protection/>
    </xf>
    <xf numFmtId="0" fontId="26" fillId="3" borderId="28" xfId="49" applyFont="1" applyFill="1" applyBorder="1" applyAlignment="1" applyProtection="1">
      <alignment horizontal="center" vertical="center" textRotation="255" wrapText="1"/>
      <protection/>
    </xf>
    <xf numFmtId="0" fontId="26" fillId="3" borderId="31" xfId="49" applyFont="1" applyFill="1" applyBorder="1" applyAlignment="1" applyProtection="1">
      <alignment horizontal="center" vertical="center" textRotation="255" wrapText="1"/>
      <protection/>
    </xf>
    <xf numFmtId="0" fontId="26" fillId="3" borderId="54" xfId="49" applyFont="1" applyFill="1" applyBorder="1" applyAlignment="1" applyProtection="1">
      <alignment horizontal="center" vertical="center" textRotation="255" wrapText="1"/>
      <protection/>
    </xf>
    <xf numFmtId="0" fontId="26" fillId="3" borderId="61" xfId="49" applyFont="1" applyFill="1" applyBorder="1" applyAlignment="1" applyProtection="1">
      <alignment horizontal="center" vertical="center" textRotation="255" wrapText="1"/>
      <protection/>
    </xf>
    <xf numFmtId="0" fontId="26" fillId="3" borderId="26" xfId="49" applyFont="1" applyFill="1" applyBorder="1" applyAlignment="1" applyProtection="1">
      <alignment horizontal="center" vertical="center" textRotation="255" wrapText="1"/>
      <protection/>
    </xf>
    <xf numFmtId="0" fontId="26" fillId="3" borderId="34" xfId="49" applyFont="1" applyFill="1" applyBorder="1" applyAlignment="1" applyProtection="1">
      <alignment horizontal="center" vertical="center" textRotation="255" wrapText="1"/>
      <protection/>
    </xf>
    <xf numFmtId="0" fontId="26" fillId="3" borderId="54" xfId="49" applyFont="1" applyFill="1" applyBorder="1" applyAlignment="1" applyProtection="1">
      <alignment vertical="center"/>
      <protection/>
    </xf>
    <xf numFmtId="0" fontId="26" fillId="3" borderId="0" xfId="49" applyFont="1" applyFill="1" applyBorder="1" applyAlignment="1" applyProtection="1">
      <alignment vertical="center"/>
      <protection/>
    </xf>
    <xf numFmtId="0" fontId="26" fillId="3" borderId="61" xfId="49" applyFont="1" applyFill="1" applyBorder="1" applyAlignment="1" applyProtection="1">
      <alignment vertical="center"/>
      <protection/>
    </xf>
    <xf numFmtId="0" fontId="26" fillId="3" borderId="9" xfId="49" applyFont="1" applyFill="1" applyBorder="1" applyAlignment="1" applyProtection="1">
      <alignment horizontal="center" vertical="center" textRotation="255" shrinkToFit="1"/>
      <protection/>
    </xf>
    <xf numFmtId="0" fontId="26" fillId="3" borderId="31" xfId="49" applyFont="1" applyFill="1" applyBorder="1" applyAlignment="1" applyProtection="1">
      <alignment horizontal="center" vertical="center" textRotation="255" shrinkToFit="1"/>
      <protection/>
    </xf>
    <xf numFmtId="0" fontId="26" fillId="3" borderId="7" xfId="49" applyFont="1" applyFill="1" applyBorder="1" applyAlignment="1" applyProtection="1">
      <alignment horizontal="center" vertical="center" textRotation="255" shrinkToFit="1"/>
      <protection/>
    </xf>
    <xf numFmtId="0" fontId="26" fillId="3" borderId="61" xfId="49" applyFont="1" applyFill="1" applyBorder="1" applyAlignment="1" applyProtection="1">
      <alignment horizontal="center" vertical="center" textRotation="255" shrinkToFit="1"/>
      <protection/>
    </xf>
    <xf numFmtId="0" fontId="26" fillId="3" borderId="18" xfId="49" applyFont="1" applyFill="1" applyBorder="1" applyAlignment="1" applyProtection="1">
      <alignment horizontal="center" vertical="center" textRotation="255" shrinkToFit="1"/>
      <protection/>
    </xf>
    <xf numFmtId="0" fontId="26" fillId="3" borderId="34" xfId="49" applyFont="1" applyFill="1" applyBorder="1" applyAlignment="1" applyProtection="1">
      <alignment horizontal="center" vertical="center" textRotation="255" shrinkToFit="1"/>
      <protection/>
    </xf>
    <xf numFmtId="177" fontId="26" fillId="3" borderId="54" xfId="51" applyNumberFormat="1" applyFont="1" applyFill="1" applyBorder="1" applyAlignment="1" applyProtection="1">
      <alignment horizontal="right" vertical="center" shrinkToFit="1"/>
      <protection/>
    </xf>
    <xf numFmtId="177" fontId="26" fillId="3" borderId="0" xfId="51" applyNumberFormat="1" applyFont="1" applyFill="1" applyBorder="1" applyAlignment="1" applyProtection="1">
      <alignment horizontal="right" vertical="center" shrinkToFit="1"/>
      <protection/>
    </xf>
    <xf numFmtId="177" fontId="26" fillId="3" borderId="93" xfId="51" applyNumberFormat="1" applyFont="1" applyFill="1" applyBorder="1" applyAlignment="1" applyProtection="1">
      <alignment horizontal="right" vertical="center" shrinkToFit="1"/>
      <protection/>
    </xf>
    <xf numFmtId="177" fontId="26" fillId="3" borderId="95" xfId="51" applyNumberFormat="1" applyFont="1" applyFill="1" applyBorder="1" applyAlignment="1" applyProtection="1">
      <alignment horizontal="right" vertical="center" shrinkToFit="1"/>
      <protection/>
    </xf>
    <xf numFmtId="188" fontId="26" fillId="3" borderId="95" xfId="51" applyNumberFormat="1" applyFont="1" applyFill="1" applyBorder="1" applyAlignment="1" applyProtection="1">
      <alignment horizontal="right" vertical="center" shrinkToFit="1"/>
      <protection/>
    </xf>
    <xf numFmtId="188" fontId="26" fillId="3" borderId="0" xfId="51" applyNumberFormat="1" applyFont="1" applyFill="1" applyBorder="1" applyAlignment="1" applyProtection="1">
      <alignment horizontal="right" vertical="center" shrinkToFit="1"/>
      <protection/>
    </xf>
    <xf numFmtId="188" fontId="26" fillId="3" borderId="53" xfId="51" applyNumberFormat="1" applyFont="1" applyFill="1" applyBorder="1" applyAlignment="1" applyProtection="1">
      <alignment horizontal="right" vertical="center" shrinkToFit="1"/>
      <protection/>
    </xf>
    <xf numFmtId="0" fontId="26" fillId="3" borderId="37" xfId="49" applyFont="1" applyFill="1" applyBorder="1" applyAlignment="1" applyProtection="1">
      <alignment vertical="center"/>
      <protection/>
    </xf>
    <xf numFmtId="0" fontId="26" fillId="3" borderId="34" xfId="49" applyFont="1" applyFill="1" applyBorder="1" applyAlignment="1" applyProtection="1">
      <alignment vertical="center"/>
      <protection/>
    </xf>
    <xf numFmtId="0" fontId="26" fillId="3" borderId="54" xfId="49" applyFont="1" applyFill="1" applyBorder="1" applyAlignment="1" applyProtection="1">
      <alignment vertical="center" shrinkToFit="1"/>
      <protection/>
    </xf>
    <xf numFmtId="0" fontId="26" fillId="3" borderId="0" xfId="49" applyFont="1" applyFill="1" applyBorder="1" applyAlignment="1" applyProtection="1">
      <alignment vertical="center" shrinkToFit="1"/>
      <protection/>
    </xf>
    <xf numFmtId="0" fontId="26" fillId="3" borderId="61" xfId="49" applyFont="1" applyFill="1" applyBorder="1" applyAlignment="1" applyProtection="1">
      <alignment vertical="center" shrinkToFit="1"/>
      <protection/>
    </xf>
    <xf numFmtId="0" fontId="26" fillId="3" borderId="0" xfId="49" applyFont="1" applyFill="1" applyAlignment="1" applyProtection="1">
      <alignment vertical="center"/>
      <protection/>
    </xf>
    <xf numFmtId="0" fontId="26" fillId="3" borderId="27" xfId="51" applyFont="1" applyFill="1" applyBorder="1" applyAlignment="1" applyProtection="1">
      <alignment horizontal="center" vertical="center"/>
      <protection/>
    </xf>
    <xf numFmtId="0" fontId="26" fillId="3" borderId="32" xfId="51" applyFont="1" applyFill="1" applyBorder="1" applyAlignment="1" applyProtection="1">
      <alignment horizontal="center" vertical="center"/>
      <protection/>
    </xf>
    <xf numFmtId="0" fontId="26" fillId="3" borderId="81" xfId="51" applyFont="1" applyFill="1" applyBorder="1" applyAlignment="1" applyProtection="1">
      <alignment horizontal="center" vertical="center"/>
      <protection/>
    </xf>
    <xf numFmtId="0" fontId="26" fillId="3" borderId="26" xfId="49" applyFont="1" applyFill="1" applyBorder="1" applyAlignment="1" applyProtection="1">
      <alignment vertical="center"/>
      <protection/>
    </xf>
    <xf numFmtId="0" fontId="26" fillId="3" borderId="32" xfId="49" applyFont="1" applyFill="1" applyBorder="1" applyAlignment="1" applyProtection="1">
      <alignment horizontal="center" vertical="center" wrapText="1"/>
      <protection/>
    </xf>
    <xf numFmtId="177" fontId="26" fillId="3" borderId="27" xfId="51" applyNumberFormat="1" applyFont="1" applyFill="1" applyBorder="1" applyAlignment="1" applyProtection="1">
      <alignment horizontal="right" vertical="center" shrinkToFit="1"/>
      <protection/>
    </xf>
    <xf numFmtId="177" fontId="26" fillId="3" borderId="32" xfId="51" applyNumberFormat="1" applyFont="1" applyFill="1" applyBorder="1" applyAlignment="1" applyProtection="1">
      <alignment horizontal="right" vertical="center" shrinkToFit="1"/>
      <protection/>
    </xf>
    <xf numFmtId="177" fontId="26" fillId="3" borderId="158" xfId="51" applyNumberFormat="1" applyFont="1" applyFill="1" applyBorder="1" applyAlignment="1" applyProtection="1">
      <alignment horizontal="right" vertical="center" shrinkToFit="1"/>
      <protection/>
    </xf>
    <xf numFmtId="177" fontId="26" fillId="3" borderId="159" xfId="51" applyNumberFormat="1" applyFont="1" applyFill="1" applyBorder="1" applyAlignment="1" applyProtection="1">
      <alignment horizontal="right" vertical="center" shrinkToFit="1"/>
      <protection/>
    </xf>
    <xf numFmtId="177" fontId="26" fillId="3" borderId="160" xfId="51" applyNumberFormat="1" applyFont="1" applyFill="1" applyBorder="1" applyAlignment="1" applyProtection="1">
      <alignment horizontal="right" vertical="center" shrinkToFit="1"/>
      <protection/>
    </xf>
    <xf numFmtId="177" fontId="26" fillId="3" borderId="161" xfId="51" applyNumberFormat="1" applyFont="1" applyFill="1" applyBorder="1" applyAlignment="1" applyProtection="1">
      <alignment horizontal="right" vertical="center" shrinkToFit="1"/>
      <protection/>
    </xf>
    <xf numFmtId="177" fontId="26" fillId="3" borderId="162" xfId="51" applyNumberFormat="1" applyFont="1" applyFill="1" applyBorder="1" applyAlignment="1" applyProtection="1">
      <alignment horizontal="right" vertical="center" shrinkToFit="1"/>
      <protection/>
    </xf>
    <xf numFmtId="177" fontId="26" fillId="3" borderId="99" xfId="51" applyNumberFormat="1" applyFont="1" applyFill="1" applyBorder="1" applyAlignment="1" applyProtection="1">
      <alignment horizontal="right" vertical="center" shrinkToFit="1"/>
      <protection/>
    </xf>
    <xf numFmtId="177" fontId="26" fillId="3" borderId="37" xfId="51" applyNumberFormat="1" applyFont="1" applyFill="1" applyBorder="1" applyAlignment="1" applyProtection="1">
      <alignment horizontal="right" vertical="center" shrinkToFit="1"/>
      <protection/>
    </xf>
    <xf numFmtId="177" fontId="26" fillId="3" borderId="97" xfId="51" applyNumberFormat="1" applyFont="1" applyFill="1" applyBorder="1" applyAlignment="1" applyProtection="1">
      <alignment horizontal="right" vertical="center" shrinkToFit="1"/>
      <protection/>
    </xf>
    <xf numFmtId="188" fontId="26" fillId="3" borderId="99" xfId="51" applyNumberFormat="1" applyFont="1" applyFill="1" applyBorder="1" applyAlignment="1" applyProtection="1">
      <alignment horizontal="right" vertical="center" shrinkToFit="1"/>
      <protection/>
    </xf>
    <xf numFmtId="188" fontId="26" fillId="3" borderId="37" xfId="51" applyNumberFormat="1" applyFont="1" applyFill="1" applyBorder="1" applyAlignment="1" applyProtection="1">
      <alignment horizontal="right" vertical="center" shrinkToFit="1"/>
      <protection/>
    </xf>
    <xf numFmtId="188" fontId="26" fillId="3" borderId="70" xfId="51" applyNumberFormat="1" applyFont="1" applyFill="1" applyBorder="1" applyAlignment="1" applyProtection="1">
      <alignment horizontal="right" vertical="center" shrinkToFit="1"/>
      <protection/>
    </xf>
    <xf numFmtId="0" fontId="26" fillId="3" borderId="9" xfId="49" applyFont="1" applyFill="1" applyBorder="1" applyAlignment="1" applyProtection="1">
      <alignment horizontal="center" vertical="top" wrapText="1"/>
      <protection/>
    </xf>
    <xf numFmtId="0" fontId="26" fillId="3" borderId="45" xfId="49" applyFont="1" applyFill="1" applyBorder="1" applyAlignment="1" applyProtection="1">
      <alignment horizontal="center" vertical="top" wrapText="1"/>
      <protection/>
    </xf>
    <xf numFmtId="0" fontId="26" fillId="3" borderId="31" xfId="49" applyFont="1" applyFill="1" applyBorder="1" applyAlignment="1" applyProtection="1">
      <alignment horizontal="center" vertical="top" wrapText="1"/>
      <protection/>
    </xf>
    <xf numFmtId="0" fontId="26" fillId="3" borderId="7" xfId="49" applyFont="1" applyFill="1" applyBorder="1" applyAlignment="1" applyProtection="1">
      <alignment horizontal="center" vertical="top" wrapText="1"/>
      <protection/>
    </xf>
    <xf numFmtId="0" fontId="26" fillId="3" borderId="0" xfId="49" applyFont="1" applyFill="1" applyBorder="1" applyAlignment="1" applyProtection="1">
      <alignment horizontal="center" vertical="top" wrapText="1"/>
      <protection/>
    </xf>
    <xf numFmtId="0" fontId="26" fillId="3" borderId="61" xfId="49" applyFont="1" applyFill="1" applyBorder="1" applyAlignment="1" applyProtection="1">
      <alignment horizontal="center" vertical="top" wrapText="1"/>
      <protection/>
    </xf>
    <xf numFmtId="0" fontId="26" fillId="3" borderId="18" xfId="49" applyFont="1" applyFill="1" applyBorder="1" applyAlignment="1" applyProtection="1">
      <alignment horizontal="center" vertical="top" wrapText="1"/>
      <protection/>
    </xf>
    <xf numFmtId="0" fontId="26" fillId="3" borderId="37" xfId="49" applyFont="1" applyFill="1" applyBorder="1" applyAlignment="1" applyProtection="1">
      <alignment horizontal="center" vertical="top" wrapText="1"/>
      <protection/>
    </xf>
    <xf numFmtId="177" fontId="26" fillId="3" borderId="163" xfId="51" applyNumberFormat="1" applyFont="1" applyFill="1" applyBorder="1" applyAlignment="1" applyProtection="1">
      <alignment horizontal="right" vertical="center" shrinkToFit="1"/>
      <protection/>
    </xf>
    <xf numFmtId="177" fontId="26" fillId="3" borderId="98" xfId="51" applyNumberFormat="1" applyFont="1" applyFill="1" applyBorder="1" applyAlignment="1" applyProtection="1">
      <alignment horizontal="right" vertical="center" shrinkToFit="1"/>
      <protection/>
    </xf>
    <xf numFmtId="188" fontId="26" fillId="3" borderId="160" xfId="51" applyNumberFormat="1" applyFont="1" applyFill="1" applyBorder="1" applyAlignment="1" applyProtection="1">
      <alignment horizontal="right" vertical="center" shrinkToFit="1"/>
      <protection/>
    </xf>
    <xf numFmtId="188" fontId="26" fillId="3" borderId="161" xfId="51" applyNumberFormat="1" applyFont="1" applyFill="1" applyBorder="1" applyAlignment="1" applyProtection="1">
      <alignment horizontal="right" vertical="center" shrinkToFit="1"/>
      <protection/>
    </xf>
    <xf numFmtId="188" fontId="26" fillId="3" borderId="164" xfId="51" applyNumberFormat="1" applyFont="1" applyFill="1" applyBorder="1" applyAlignment="1" applyProtection="1">
      <alignment horizontal="right" vertical="center" shrinkToFit="1"/>
      <protection/>
    </xf>
    <xf numFmtId="0" fontId="26" fillId="3" borderId="26" xfId="49" applyFont="1" applyFill="1" applyBorder="1" applyAlignment="1" applyProtection="1">
      <alignment vertical="center"/>
      <protection/>
    </xf>
    <xf numFmtId="0" fontId="26" fillId="3" borderId="37" xfId="49" applyFont="1" applyFill="1" applyBorder="1" applyAlignment="1" applyProtection="1">
      <alignment vertical="center"/>
      <protection/>
    </xf>
    <xf numFmtId="0" fontId="26" fillId="3" borderId="34" xfId="49" applyFont="1" applyFill="1" applyBorder="1" applyAlignment="1" applyProtection="1">
      <alignment vertical="center"/>
      <protection/>
    </xf>
    <xf numFmtId="177" fontId="26" fillId="3" borderId="26" xfId="51" applyNumberFormat="1" applyFont="1" applyFill="1" applyBorder="1" applyAlignment="1" applyProtection="1">
      <alignment horizontal="right" vertical="center" shrinkToFit="1"/>
      <protection/>
    </xf>
    <xf numFmtId="0" fontId="28" fillId="3" borderId="33" xfId="49" applyFont="1" applyFill="1" applyBorder="1" applyAlignment="1" applyProtection="1">
      <alignment horizontal="center" vertical="center"/>
      <protection/>
    </xf>
    <xf numFmtId="0" fontId="26" fillId="3" borderId="28" xfId="49" applyFont="1" applyFill="1" applyBorder="1" applyAlignment="1" applyProtection="1">
      <alignment horizontal="center" vertical="center" wrapText="1"/>
      <protection/>
    </xf>
    <xf numFmtId="0" fontId="26" fillId="3" borderId="45" xfId="49" applyFont="1" applyFill="1" applyBorder="1" applyAlignment="1" applyProtection="1">
      <alignment horizontal="center" vertical="center" wrapText="1"/>
      <protection/>
    </xf>
    <xf numFmtId="0" fontId="26" fillId="3" borderId="31" xfId="49" applyFont="1" applyFill="1" applyBorder="1" applyAlignment="1" applyProtection="1">
      <alignment horizontal="center" vertical="center" wrapText="1"/>
      <protection/>
    </xf>
    <xf numFmtId="0" fontId="26" fillId="3" borderId="54" xfId="49" applyFont="1" applyFill="1" applyBorder="1" applyAlignment="1" applyProtection="1">
      <alignment horizontal="center" vertical="center" wrapText="1"/>
      <protection/>
    </xf>
    <xf numFmtId="0" fontId="26" fillId="3" borderId="0" xfId="49" applyFont="1" applyFill="1" applyBorder="1" applyAlignment="1" applyProtection="1">
      <alignment horizontal="center" vertical="center" wrapText="1"/>
      <protection/>
    </xf>
    <xf numFmtId="0" fontId="26" fillId="3" borderId="61" xfId="49" applyFont="1" applyFill="1" applyBorder="1" applyAlignment="1" applyProtection="1">
      <alignment horizontal="center" vertical="center" wrapText="1"/>
      <protection/>
    </xf>
    <xf numFmtId="0" fontId="26" fillId="3" borderId="37" xfId="49" applyFont="1" applyFill="1" applyBorder="1" applyAlignment="1" applyProtection="1">
      <alignment horizontal="center" vertical="center" wrapText="1"/>
      <protection/>
    </xf>
    <xf numFmtId="0" fontId="26" fillId="3" borderId="34" xfId="49" applyFont="1" applyFill="1" applyBorder="1" applyAlignment="1" applyProtection="1">
      <alignment horizontal="center" vertical="center" wrapText="1"/>
      <protection/>
    </xf>
    <xf numFmtId="0" fontId="26" fillId="3" borderId="28" xfId="51" applyFont="1" applyFill="1" applyBorder="1" applyAlignment="1" applyProtection="1">
      <alignment horizontal="left" vertical="center" shrinkToFit="1"/>
      <protection/>
    </xf>
    <xf numFmtId="0" fontId="26" fillId="3" borderId="45" xfId="51" applyFont="1" applyFill="1" applyBorder="1" applyAlignment="1" applyProtection="1">
      <alignment horizontal="left" vertical="center" shrinkToFit="1"/>
      <protection/>
    </xf>
    <xf numFmtId="0" fontId="26" fillId="3" borderId="31" xfId="51" applyFont="1" applyFill="1" applyBorder="1" applyAlignment="1" applyProtection="1">
      <alignment horizontal="left" vertical="center" shrinkToFit="1"/>
      <protection/>
    </xf>
    <xf numFmtId="188" fontId="26" fillId="3" borderId="165" xfId="51" applyNumberFormat="1" applyFont="1" applyFill="1" applyBorder="1" applyAlignment="1" applyProtection="1">
      <alignment horizontal="right" vertical="center" shrinkToFit="1"/>
      <protection/>
    </xf>
    <xf numFmtId="188" fontId="26" fillId="3" borderId="30" xfId="51" applyNumberFormat="1" applyFont="1" applyFill="1" applyBorder="1" applyAlignment="1" applyProtection="1">
      <alignment horizontal="right" vertical="center" shrinkToFit="1"/>
      <protection/>
    </xf>
    <xf numFmtId="0" fontId="26" fillId="3" borderId="54" xfId="51" applyFont="1" applyFill="1" applyBorder="1" applyAlignment="1" applyProtection="1">
      <alignment horizontal="left" vertical="center" shrinkToFit="1"/>
      <protection/>
    </xf>
    <xf numFmtId="0" fontId="26" fillId="3" borderId="0" xfId="51" applyFont="1" applyFill="1" applyBorder="1" applyAlignment="1" applyProtection="1">
      <alignment horizontal="left" vertical="center" shrinkToFit="1"/>
      <protection/>
    </xf>
    <xf numFmtId="0" fontId="26" fillId="3" borderId="61" xfId="51" applyFont="1" applyFill="1" applyBorder="1" applyAlignment="1" applyProtection="1">
      <alignment horizontal="left" vertical="center" shrinkToFit="1"/>
      <protection/>
    </xf>
    <xf numFmtId="0" fontId="26" fillId="3" borderId="9" xfId="49" applyFont="1" applyFill="1" applyBorder="1" applyAlignment="1" applyProtection="1">
      <alignment horizontal="center" vertical="center" wrapText="1"/>
      <protection/>
    </xf>
    <xf numFmtId="0" fontId="26" fillId="3" borderId="7" xfId="49" applyFont="1" applyFill="1" applyBorder="1" applyAlignment="1" applyProtection="1">
      <alignment horizontal="center" vertical="center" wrapText="1"/>
      <protection/>
    </xf>
    <xf numFmtId="0" fontId="26" fillId="3" borderId="50" xfId="49" applyFont="1" applyFill="1" applyBorder="1" applyAlignment="1" applyProtection="1">
      <alignment horizontal="center" vertical="center" wrapText="1"/>
      <protection/>
    </xf>
    <xf numFmtId="0" fontId="26" fillId="3" borderId="51" xfId="49" applyFont="1" applyFill="1" applyBorder="1" applyAlignment="1" applyProtection="1">
      <alignment horizontal="center" vertical="center" wrapText="1"/>
      <protection/>
    </xf>
    <xf numFmtId="0" fontId="26" fillId="3" borderId="72" xfId="49" applyFont="1" applyFill="1" applyBorder="1" applyAlignment="1" applyProtection="1">
      <alignment horizontal="center" vertical="center" wrapText="1"/>
      <protection/>
    </xf>
    <xf numFmtId="188" fontId="26" fillId="3" borderId="131" xfId="51" applyNumberFormat="1" applyFont="1" applyFill="1" applyBorder="1" applyAlignment="1" applyProtection="1">
      <alignment horizontal="right" vertical="center" shrinkToFit="1"/>
      <protection/>
    </xf>
    <xf numFmtId="188" fontId="26" fillId="3" borderId="166" xfId="51" applyNumberFormat="1" applyFont="1" applyFill="1" applyBorder="1" applyAlignment="1" applyProtection="1">
      <alignment horizontal="right" vertical="center" shrinkToFit="1"/>
      <protection/>
    </xf>
    <xf numFmtId="188" fontId="26" fillId="3" borderId="167" xfId="51" applyNumberFormat="1" applyFont="1" applyFill="1" applyBorder="1" applyAlignment="1" applyProtection="1">
      <alignment horizontal="right" vertical="center" shrinkToFit="1"/>
      <protection/>
    </xf>
    <xf numFmtId="188" fontId="26" fillId="3" borderId="168" xfId="51" applyNumberFormat="1" applyFont="1" applyFill="1" applyBorder="1" applyAlignment="1" applyProtection="1">
      <alignment horizontal="right" vertical="center" shrinkToFit="1"/>
      <protection/>
    </xf>
    <xf numFmtId="0" fontId="26" fillId="3" borderId="89" xfId="49" applyFont="1" applyFill="1" applyBorder="1" applyAlignment="1" applyProtection="1">
      <alignment horizontal="center" vertical="center"/>
      <protection/>
    </xf>
    <xf numFmtId="0" fontId="26" fillId="3" borderId="78" xfId="49" applyFont="1" applyFill="1" applyBorder="1" applyAlignment="1" applyProtection="1">
      <alignment horizontal="center" vertical="center"/>
      <protection/>
    </xf>
    <xf numFmtId="0" fontId="26" fillId="3" borderId="79" xfId="49" applyFont="1" applyFill="1" applyBorder="1" applyAlignment="1" applyProtection="1">
      <alignment horizontal="center" vertical="center"/>
      <protection/>
    </xf>
    <xf numFmtId="0" fontId="26" fillId="3" borderId="77" xfId="49" applyFont="1" applyFill="1" applyBorder="1" applyAlignment="1" applyProtection="1">
      <alignment horizontal="center" vertical="center"/>
      <protection/>
    </xf>
    <xf numFmtId="0" fontId="26" fillId="3" borderId="73" xfId="49" applyFont="1" applyFill="1" applyBorder="1" applyAlignment="1" applyProtection="1">
      <alignment vertical="center"/>
      <protection/>
    </xf>
    <xf numFmtId="0" fontId="26" fillId="3" borderId="51" xfId="49" applyFont="1" applyFill="1" applyBorder="1" applyAlignment="1" applyProtection="1">
      <alignment vertical="center"/>
      <protection/>
    </xf>
    <xf numFmtId="0" fontId="26" fillId="3" borderId="72" xfId="49" applyFont="1" applyFill="1" applyBorder="1" applyAlignment="1" applyProtection="1">
      <alignment vertical="center"/>
      <protection/>
    </xf>
    <xf numFmtId="177" fontId="26" fillId="3" borderId="169" xfId="51" applyNumberFormat="1" applyFont="1" applyFill="1" applyBorder="1" applyAlignment="1" applyProtection="1">
      <alignment horizontal="right" vertical="center" shrinkToFit="1"/>
      <protection/>
    </xf>
    <xf numFmtId="177" fontId="26" fillId="3" borderId="170" xfId="51" applyNumberFormat="1" applyFont="1" applyFill="1" applyBorder="1" applyAlignment="1" applyProtection="1">
      <alignment horizontal="right" vertical="center" shrinkToFit="1"/>
      <protection/>
    </xf>
    <xf numFmtId="188" fontId="26" fillId="3" borderId="170" xfId="51" applyNumberFormat="1" applyFont="1" applyFill="1" applyBorder="1" applyAlignment="1" applyProtection="1">
      <alignment horizontal="right" vertical="center" shrinkToFit="1"/>
      <protection/>
    </xf>
    <xf numFmtId="188" fontId="26" fillId="3" borderId="171" xfId="51" applyNumberFormat="1" applyFont="1" applyFill="1" applyBorder="1" applyAlignment="1" applyProtection="1">
      <alignment horizontal="right" vertical="center" shrinkToFit="1"/>
      <protection/>
    </xf>
    <xf numFmtId="0" fontId="26" fillId="3" borderId="9" xfId="49" applyFont="1" applyFill="1" applyBorder="1" applyAlignment="1" applyProtection="1">
      <alignment horizontal="left" vertical="center"/>
      <protection/>
    </xf>
    <xf numFmtId="0" fontId="26" fillId="3" borderId="45" xfId="49" applyFont="1" applyFill="1" applyBorder="1" applyAlignment="1" applyProtection="1">
      <alignment horizontal="left" vertical="center"/>
      <protection/>
    </xf>
    <xf numFmtId="0" fontId="26" fillId="3" borderId="45" xfId="49" applyFont="1" applyFill="1" applyBorder="1" applyAlignment="1" applyProtection="1">
      <alignment horizontal="right" vertical="center"/>
      <protection/>
    </xf>
    <xf numFmtId="0" fontId="26" fillId="3" borderId="31" xfId="49" applyFont="1" applyFill="1" applyBorder="1" applyAlignment="1" applyProtection="1">
      <alignment horizontal="right" vertical="center"/>
      <protection/>
    </xf>
    <xf numFmtId="177" fontId="26" fillId="3" borderId="28" xfId="50" applyNumberFormat="1" applyFont="1" applyFill="1" applyBorder="1" applyAlignment="1" applyProtection="1">
      <alignment horizontal="right" vertical="center" shrinkToFit="1"/>
      <protection/>
    </xf>
    <xf numFmtId="177" fontId="26" fillId="3" borderId="45" xfId="50" applyNumberFormat="1" applyFont="1" applyFill="1" applyBorder="1" applyAlignment="1" applyProtection="1">
      <alignment horizontal="right" vertical="center" shrinkToFit="1"/>
      <protection/>
    </xf>
    <xf numFmtId="177" fontId="26" fillId="3" borderId="90" xfId="50" applyNumberFormat="1" applyFont="1" applyFill="1" applyBorder="1" applyAlignment="1" applyProtection="1">
      <alignment horizontal="right" vertical="center" shrinkToFit="1"/>
      <protection/>
    </xf>
    <xf numFmtId="177" fontId="26" fillId="3" borderId="92" xfId="50" applyNumberFormat="1" applyFont="1" applyFill="1" applyBorder="1" applyAlignment="1" applyProtection="1">
      <alignment horizontal="right" vertical="center" shrinkToFit="1"/>
      <protection/>
    </xf>
    <xf numFmtId="188" fontId="26" fillId="3" borderId="172" xfId="51" applyNumberFormat="1" applyFont="1" applyFill="1" applyBorder="1" applyAlignment="1" applyProtection="1">
      <alignment horizontal="right" vertical="center" shrinkToFit="1"/>
      <protection/>
    </xf>
    <xf numFmtId="188" fontId="26" fillId="3" borderId="173" xfId="51" applyNumberFormat="1" applyFont="1" applyFill="1" applyBorder="1" applyAlignment="1" applyProtection="1">
      <alignment horizontal="right" vertical="center" shrinkToFit="1"/>
      <protection/>
    </xf>
    <xf numFmtId="188" fontId="26" fillId="3" borderId="174" xfId="51" applyNumberFormat="1" applyFont="1" applyFill="1" applyBorder="1" applyAlignment="1" applyProtection="1">
      <alignment horizontal="right" vertical="center" shrinkToFit="1"/>
      <protection/>
    </xf>
    <xf numFmtId="176" fontId="26" fillId="3" borderId="28" xfId="51" applyNumberFormat="1" applyFont="1" applyFill="1" applyBorder="1" applyAlignment="1" applyProtection="1">
      <alignment horizontal="right" vertical="center" shrinkToFit="1"/>
      <protection/>
    </xf>
    <xf numFmtId="176" fontId="26" fillId="3" borderId="45" xfId="51" applyNumberFormat="1" applyFont="1" applyFill="1" applyBorder="1" applyAlignment="1" applyProtection="1">
      <alignment horizontal="right" vertical="center" shrinkToFit="1"/>
      <protection/>
    </xf>
    <xf numFmtId="176" fontId="26" fillId="3" borderId="31" xfId="51" applyNumberFormat="1" applyFont="1" applyFill="1" applyBorder="1" applyAlignment="1" applyProtection="1">
      <alignment horizontal="right" vertical="center" shrinkToFit="1"/>
      <protection/>
    </xf>
    <xf numFmtId="0" fontId="26" fillId="3" borderId="80" xfId="49" applyFont="1" applyFill="1" applyBorder="1" applyAlignment="1" applyProtection="1">
      <alignment horizontal="center" vertical="center"/>
      <protection/>
    </xf>
    <xf numFmtId="0" fontId="26" fillId="3" borderId="9" xfId="49" applyFont="1" applyFill="1" applyBorder="1" applyAlignment="1" applyProtection="1">
      <alignment horizontal="center" vertical="center" textRotation="255" wrapText="1"/>
      <protection/>
    </xf>
    <xf numFmtId="0" fontId="26" fillId="3" borderId="7" xfId="49" applyFont="1" applyFill="1" applyBorder="1" applyAlignment="1" applyProtection="1">
      <alignment horizontal="center" vertical="center" textRotation="255" wrapText="1"/>
      <protection/>
    </xf>
    <xf numFmtId="0" fontId="26" fillId="3" borderId="18" xfId="49" applyFont="1" applyFill="1" applyBorder="1" applyAlignment="1" applyProtection="1">
      <alignment horizontal="center" vertical="center" textRotation="255" wrapText="1"/>
      <protection/>
    </xf>
    <xf numFmtId="0" fontId="26" fillId="3" borderId="13" xfId="49" applyFont="1" applyFill="1" applyBorder="1" applyAlignment="1" applyProtection="1">
      <alignment horizontal="left" vertical="center" wrapText="1"/>
      <protection/>
    </xf>
    <xf numFmtId="0" fontId="26" fillId="3" borderId="82" xfId="49" applyFont="1" applyFill="1" applyBorder="1" applyAlignment="1" applyProtection="1">
      <alignment horizontal="left" vertical="center"/>
      <protection/>
    </xf>
    <xf numFmtId="0" fontId="26" fillId="3" borderId="83" xfId="49" applyFont="1" applyFill="1" applyBorder="1" applyAlignment="1" applyProtection="1">
      <alignment horizontal="left" vertical="center"/>
      <protection/>
    </xf>
    <xf numFmtId="188" fontId="26" fillId="3" borderId="130" xfId="51" applyNumberFormat="1" applyFont="1" applyFill="1" applyBorder="1" applyAlignment="1" applyProtection="1">
      <alignment horizontal="right" vertical="center" shrinkToFit="1"/>
      <protection/>
    </xf>
    <xf numFmtId="177" fontId="26" fillId="3" borderId="175" xfId="51" applyNumberFormat="1" applyFont="1" applyFill="1" applyBorder="1" applyAlignment="1" applyProtection="1">
      <alignment horizontal="right" vertical="center" shrinkToFit="1"/>
      <protection/>
    </xf>
    <xf numFmtId="177" fontId="26" fillId="3" borderId="176" xfId="51" applyNumberFormat="1" applyFont="1" applyFill="1" applyBorder="1" applyAlignment="1" applyProtection="1">
      <alignment horizontal="right" vertical="center" shrinkToFit="1"/>
      <protection/>
    </xf>
    <xf numFmtId="0" fontId="26" fillId="3" borderId="7" xfId="49" applyFont="1" applyFill="1" applyBorder="1" applyAlignment="1" applyProtection="1">
      <alignment vertical="center"/>
      <protection/>
    </xf>
    <xf numFmtId="176" fontId="26" fillId="3" borderId="54" xfId="51" applyNumberFormat="1" applyFont="1" applyFill="1" applyBorder="1" applyAlignment="1" applyProtection="1">
      <alignment horizontal="right" vertical="center" shrinkToFit="1"/>
      <protection/>
    </xf>
    <xf numFmtId="176" fontId="26" fillId="3" borderId="0" xfId="51" applyNumberFormat="1" applyFont="1" applyFill="1" applyBorder="1" applyAlignment="1" applyProtection="1">
      <alignment horizontal="right" vertical="center" shrinkToFit="1"/>
      <protection/>
    </xf>
    <xf numFmtId="176" fontId="26" fillId="3" borderId="61" xfId="51" applyNumberFormat="1" applyFont="1" applyFill="1" applyBorder="1" applyAlignment="1" applyProtection="1">
      <alignment horizontal="right" vertical="center" shrinkToFit="1"/>
      <protection/>
    </xf>
    <xf numFmtId="176" fontId="26" fillId="3" borderId="0" xfId="51" applyNumberFormat="1" applyFont="1" applyFill="1" applyAlignment="1" applyProtection="1">
      <alignment horizontal="right" vertical="center" shrinkToFit="1"/>
      <protection/>
    </xf>
    <xf numFmtId="176" fontId="26" fillId="3" borderId="53" xfId="51" applyNumberFormat="1" applyFont="1" applyFill="1" applyBorder="1" applyAlignment="1" applyProtection="1">
      <alignment horizontal="right" vertical="center" shrinkToFit="1"/>
      <protection/>
    </xf>
    <xf numFmtId="0" fontId="26" fillId="3" borderId="0" xfId="49" applyFont="1" applyFill="1" applyBorder="1" applyAlignment="1" applyProtection="1">
      <alignment horizontal="right" vertical="center" wrapText="1"/>
      <protection/>
    </xf>
    <xf numFmtId="0" fontId="26" fillId="3" borderId="0" xfId="49" applyFont="1" applyFill="1" applyBorder="1" applyAlignment="1" applyProtection="1">
      <alignment horizontal="right" vertical="center"/>
      <protection/>
    </xf>
    <xf numFmtId="0" fontId="26" fillId="3" borderId="61" xfId="49" applyFont="1" applyFill="1" applyBorder="1" applyAlignment="1" applyProtection="1">
      <alignment horizontal="right" vertical="center"/>
      <protection/>
    </xf>
    <xf numFmtId="188" fontId="26" fillId="3" borderId="177" xfId="51" applyNumberFormat="1" applyFont="1" applyFill="1" applyBorder="1" applyAlignment="1" applyProtection="1">
      <alignment horizontal="right" vertical="center" shrinkToFit="1"/>
      <protection/>
    </xf>
    <xf numFmtId="188" fontId="26" fillId="3" borderId="178" xfId="51" applyNumberFormat="1" applyFont="1" applyFill="1" applyBorder="1" applyAlignment="1" applyProtection="1">
      <alignment horizontal="right" vertical="center" shrinkToFit="1"/>
      <protection/>
    </xf>
    <xf numFmtId="188" fontId="26" fillId="3" borderId="179" xfId="51" applyNumberFormat="1" applyFont="1" applyFill="1" applyBorder="1" applyAlignment="1" applyProtection="1">
      <alignment horizontal="right" vertical="center" shrinkToFit="1"/>
      <protection/>
    </xf>
    <xf numFmtId="176" fontId="26" fillId="3" borderId="75" xfId="51" applyNumberFormat="1" applyFont="1" applyFill="1" applyBorder="1" applyAlignment="1" applyProtection="1">
      <alignment horizontal="right" vertical="center" shrinkToFit="1"/>
      <protection/>
    </xf>
    <xf numFmtId="0" fontId="26" fillId="3" borderId="51" xfId="49" applyFont="1" applyFill="1" applyBorder="1" applyAlignment="1" applyProtection="1">
      <alignment horizontal="center" vertical="center"/>
      <protection/>
    </xf>
    <xf numFmtId="0" fontId="26" fillId="3" borderId="72" xfId="49" applyFont="1" applyFill="1" applyBorder="1" applyAlignment="1" applyProtection="1">
      <alignment horizontal="center" vertical="center"/>
      <protection/>
    </xf>
    <xf numFmtId="188" fontId="26" fillId="3" borderId="132" xfId="51" applyNumberFormat="1" applyFont="1" applyFill="1" applyBorder="1" applyAlignment="1" applyProtection="1">
      <alignment horizontal="right" vertical="center" shrinkToFit="1"/>
      <protection/>
    </xf>
    <xf numFmtId="188" fontId="26" fillId="3" borderId="82" xfId="51" applyNumberFormat="1" applyFont="1" applyFill="1" applyBorder="1" applyAlignment="1" applyProtection="1">
      <alignment horizontal="right" vertical="center" shrinkToFit="1"/>
      <protection/>
    </xf>
    <xf numFmtId="188" fontId="26" fillId="3" borderId="180" xfId="51" applyNumberFormat="1" applyFont="1" applyFill="1" applyBorder="1" applyAlignment="1" applyProtection="1">
      <alignment horizontal="right" vertical="center" shrinkToFit="1"/>
      <protection/>
    </xf>
    <xf numFmtId="188" fontId="26" fillId="3" borderId="181" xfId="51" applyNumberFormat="1" applyFont="1" applyFill="1" applyBorder="1" applyAlignment="1" applyProtection="1">
      <alignment horizontal="right" vertical="center" shrinkToFit="1"/>
      <protection/>
    </xf>
    <xf numFmtId="0" fontId="26" fillId="3" borderId="50" xfId="49" applyFont="1" applyFill="1" applyBorder="1" applyAlignment="1" applyProtection="1">
      <alignment vertical="center"/>
      <protection/>
    </xf>
    <xf numFmtId="189" fontId="26" fillId="3" borderId="73" xfId="51" applyNumberFormat="1" applyFont="1" applyFill="1" applyBorder="1" applyAlignment="1" applyProtection="1">
      <alignment horizontal="right" vertical="center" shrinkToFit="1"/>
      <protection/>
    </xf>
    <xf numFmtId="189" fontId="26" fillId="3" borderId="51" xfId="51" applyNumberFormat="1" applyFont="1" applyFill="1" applyBorder="1" applyAlignment="1" applyProtection="1">
      <alignment horizontal="right" vertical="center" shrinkToFit="1"/>
      <protection/>
    </xf>
    <xf numFmtId="189" fontId="26" fillId="3" borderId="72" xfId="51" applyNumberFormat="1" applyFont="1" applyFill="1" applyBorder="1" applyAlignment="1" applyProtection="1">
      <alignment horizontal="right" vertical="center" shrinkToFit="1"/>
      <protection/>
    </xf>
    <xf numFmtId="189" fontId="26" fillId="3" borderId="182" xfId="51" applyNumberFormat="1" applyFont="1" applyFill="1" applyBorder="1" applyAlignment="1" applyProtection="1">
      <alignment horizontal="right" vertical="center" shrinkToFit="1"/>
      <protection/>
    </xf>
    <xf numFmtId="189" fontId="26" fillId="3" borderId="183" xfId="51" applyNumberFormat="1" applyFont="1" applyFill="1" applyBorder="1" applyAlignment="1" applyProtection="1">
      <alignment horizontal="right" vertical="center" shrinkToFit="1"/>
      <protection/>
    </xf>
    <xf numFmtId="189" fontId="26" fillId="3" borderId="184" xfId="51" applyNumberFormat="1" applyFont="1" applyFill="1" applyBorder="1" applyAlignment="1" applyProtection="1">
      <alignment horizontal="right" vertical="center" shrinkToFit="1"/>
      <protection/>
    </xf>
    <xf numFmtId="0" fontId="26" fillId="3" borderId="9" xfId="49" applyFont="1" applyFill="1" applyBorder="1" applyAlignment="1" applyProtection="1">
      <alignment horizontal="left" vertical="center" wrapText="1"/>
      <protection/>
    </xf>
    <xf numFmtId="0" fontId="26" fillId="3" borderId="45" xfId="49" applyFont="1" applyFill="1" applyBorder="1" applyAlignment="1" applyProtection="1">
      <alignment horizontal="left" vertical="center" wrapText="1"/>
      <protection/>
    </xf>
    <xf numFmtId="0" fontId="26" fillId="3" borderId="50" xfId="49" applyFont="1" applyFill="1" applyBorder="1" applyAlignment="1" applyProtection="1">
      <alignment horizontal="left" vertical="center" wrapText="1"/>
      <protection/>
    </xf>
    <xf numFmtId="0" fontId="26" fillId="3" borderId="51" xfId="49" applyFont="1" applyFill="1" applyBorder="1" applyAlignment="1" applyProtection="1">
      <alignment horizontal="left" vertical="center" wrapText="1"/>
      <protection/>
    </xf>
    <xf numFmtId="0" fontId="26" fillId="3" borderId="45" xfId="49" applyFont="1" applyFill="1" applyBorder="1" applyAlignment="1" applyProtection="1">
      <alignment horizontal="center" vertical="center"/>
      <protection/>
    </xf>
    <xf numFmtId="0" fontId="26" fillId="3" borderId="31" xfId="49" applyFont="1" applyFill="1" applyBorder="1" applyAlignment="1" applyProtection="1">
      <alignment horizontal="center" vertical="center"/>
      <protection/>
    </xf>
    <xf numFmtId="188" fontId="26" fillId="3" borderId="27" xfId="51" applyNumberFormat="1" applyFont="1" applyFill="1" applyBorder="1" applyAlignment="1" applyProtection="1">
      <alignment horizontal="right" vertical="center" shrinkToFit="1"/>
      <protection/>
    </xf>
    <xf numFmtId="188" fontId="26" fillId="3" borderId="32" xfId="51" applyNumberFormat="1" applyFont="1" applyFill="1" applyBorder="1" applyAlignment="1" applyProtection="1">
      <alignment horizontal="right" vertical="center" shrinkToFit="1"/>
      <protection/>
    </xf>
    <xf numFmtId="188" fontId="26" fillId="3" borderId="158" xfId="51" applyNumberFormat="1" applyFont="1" applyFill="1" applyBorder="1" applyAlignment="1" applyProtection="1">
      <alignment horizontal="right" vertical="center" shrinkToFit="1"/>
      <protection/>
    </xf>
    <xf numFmtId="188" fontId="26" fillId="3" borderId="159" xfId="51" applyNumberFormat="1" applyFont="1" applyFill="1" applyBorder="1" applyAlignment="1" applyProtection="1">
      <alignment horizontal="right" vertical="center" shrinkToFit="1"/>
      <protection/>
    </xf>
    <xf numFmtId="188" fontId="26" fillId="3" borderId="162" xfId="51" applyNumberFormat="1" applyFont="1" applyFill="1" applyBorder="1" applyAlignment="1" applyProtection="1">
      <alignment horizontal="right" vertical="center" shrinkToFit="1"/>
      <protection/>
    </xf>
    <xf numFmtId="189" fontId="26" fillId="3" borderId="54" xfId="51" applyNumberFormat="1" applyFont="1" applyFill="1" applyBorder="1" applyAlignment="1" applyProtection="1">
      <alignment horizontal="right" vertical="center" shrinkToFit="1"/>
      <protection/>
    </xf>
    <xf numFmtId="189" fontId="26" fillId="3" borderId="0" xfId="51" applyNumberFormat="1" applyFont="1" applyFill="1" applyBorder="1" applyAlignment="1" applyProtection="1">
      <alignment horizontal="right" vertical="center" shrinkToFit="1"/>
      <protection/>
    </xf>
    <xf numFmtId="189" fontId="26" fillId="3" borderId="61" xfId="51" applyNumberFormat="1" applyFont="1" applyFill="1" applyBorder="1" applyAlignment="1" applyProtection="1">
      <alignment horizontal="right" vertical="center" shrinkToFit="1"/>
      <protection/>
    </xf>
    <xf numFmtId="189" fontId="26" fillId="3" borderId="0" xfId="51" applyNumberFormat="1" applyFont="1" applyFill="1" applyAlignment="1" applyProtection="1">
      <alignment horizontal="right" vertical="center" shrinkToFit="1"/>
      <protection/>
    </xf>
    <xf numFmtId="189" fontId="26" fillId="3" borderId="53" xfId="51" applyNumberFormat="1" applyFont="1" applyFill="1" applyBorder="1" applyAlignment="1" applyProtection="1">
      <alignment horizontal="right" vertical="center" shrinkToFit="1"/>
      <protection/>
    </xf>
    <xf numFmtId="0" fontId="28" fillId="3" borderId="18" xfId="49" applyFont="1" applyFill="1" applyBorder="1" applyAlignment="1" applyProtection="1">
      <alignment horizontal="left" vertical="center"/>
      <protection/>
    </xf>
    <xf numFmtId="0" fontId="26" fillId="3" borderId="37" xfId="49" applyFont="1" applyFill="1" applyBorder="1" applyAlignment="1" applyProtection="1">
      <alignment horizontal="left" vertical="center"/>
      <protection/>
    </xf>
    <xf numFmtId="0" fontId="26" fillId="3" borderId="37" xfId="49" applyFont="1" applyFill="1" applyBorder="1" applyAlignment="1" applyProtection="1">
      <alignment horizontal="right" vertical="center" wrapText="1"/>
      <protection/>
    </xf>
    <xf numFmtId="0" fontId="26" fillId="3" borderId="37" xfId="49" applyFont="1" applyFill="1" applyBorder="1" applyAlignment="1" applyProtection="1">
      <alignment horizontal="right" vertical="center"/>
      <protection/>
    </xf>
    <xf numFmtId="0" fontId="26" fillId="3" borderId="34" xfId="49" applyFont="1" applyFill="1" applyBorder="1" applyAlignment="1" applyProtection="1">
      <alignment horizontal="right" vertical="center"/>
      <protection/>
    </xf>
    <xf numFmtId="188" fontId="26" fillId="3" borderId="185" xfId="51" applyNumberFormat="1" applyFont="1" applyFill="1" applyBorder="1" applyAlignment="1" applyProtection="1">
      <alignment horizontal="right" vertical="center" shrinkToFit="1"/>
      <protection/>
    </xf>
    <xf numFmtId="188" fontId="26" fillId="3" borderId="186" xfId="51" applyNumberFormat="1" applyFont="1" applyFill="1" applyBorder="1" applyAlignment="1" applyProtection="1">
      <alignment horizontal="right" vertical="center" shrinkToFit="1"/>
      <protection/>
    </xf>
    <xf numFmtId="188" fontId="26" fillId="3" borderId="187" xfId="51" applyNumberFormat="1" applyFont="1" applyFill="1" applyBorder="1" applyAlignment="1" applyProtection="1">
      <alignment horizontal="right" vertical="center" shrinkToFit="1"/>
      <protection/>
    </xf>
    <xf numFmtId="178" fontId="10" fillId="0" borderId="27" xfId="53" applyNumberFormat="1" applyFont="1" applyFill="1" applyBorder="1" applyAlignment="1">
      <alignment vertical="center"/>
      <protection/>
    </xf>
    <xf numFmtId="178" fontId="10" fillId="0" borderId="32" xfId="53" applyNumberFormat="1" applyFont="1" applyFill="1" applyBorder="1" applyAlignment="1">
      <alignment vertical="center"/>
      <protection/>
    </xf>
    <xf numFmtId="178" fontId="10" fillId="0" borderId="33" xfId="53" applyNumberFormat="1" applyFont="1" applyFill="1" applyBorder="1" applyAlignment="1">
      <alignment vertical="center"/>
      <protection/>
    </xf>
    <xf numFmtId="0" fontId="2" fillId="3" borderId="24" xfId="53" applyFont="1" applyFill="1" applyBorder="1" applyAlignment="1">
      <alignment horizontal="center" vertical="center" wrapText="1"/>
      <protection/>
    </xf>
    <xf numFmtId="0" fontId="2" fillId="3" borderId="24" xfId="53" applyFont="1" applyFill="1" applyBorder="1" applyAlignment="1">
      <alignment horizontal="center" vertical="center"/>
      <protection/>
    </xf>
    <xf numFmtId="179" fontId="4" fillId="3" borderId="27" xfId="54" applyNumberFormat="1" applyFont="1" applyFill="1" applyBorder="1" applyAlignment="1">
      <alignment horizontal="left" vertical="center" wrapText="1"/>
      <protection/>
    </xf>
    <xf numFmtId="179" fontId="4" fillId="3" borderId="32" xfId="54" applyNumberFormat="1" applyFont="1" applyFill="1" applyBorder="1" applyAlignment="1">
      <alignment horizontal="left" vertical="center" wrapText="1"/>
      <protection/>
    </xf>
    <xf numFmtId="179" fontId="4" fillId="3" borderId="33" xfId="54" applyNumberFormat="1" applyFont="1" applyFill="1" applyBorder="1" applyAlignment="1">
      <alignment horizontal="left" vertical="center" wrapText="1"/>
      <protection/>
    </xf>
    <xf numFmtId="0" fontId="4" fillId="3" borderId="27" xfId="54" applyFont="1" applyFill="1" applyBorder="1" applyAlignment="1">
      <alignment horizontal="left" vertical="center"/>
      <protection/>
    </xf>
    <xf numFmtId="0" fontId="4" fillId="3" borderId="32" xfId="54" applyFont="1" applyFill="1" applyBorder="1" applyAlignment="1">
      <alignment horizontal="left" vertical="center"/>
      <protection/>
    </xf>
    <xf numFmtId="0" fontId="4" fillId="3" borderId="33" xfId="54" applyFont="1" applyFill="1" applyBorder="1" applyAlignment="1">
      <alignment horizontal="left" vertical="center"/>
      <protection/>
    </xf>
    <xf numFmtId="178" fontId="10" fillId="0" borderId="11" xfId="55" applyNumberFormat="1" applyFont="1" applyBorder="1" applyAlignment="1">
      <alignment horizontal="center" vertical="center" wrapText="1"/>
      <protection/>
    </xf>
    <xf numFmtId="178" fontId="10" fillId="0" borderId="30" xfId="55" applyNumberFormat="1" applyFont="1" applyBorder="1" applyAlignment="1">
      <alignment horizontal="center" vertical="center" wrapText="1"/>
      <protection/>
    </xf>
    <xf numFmtId="178" fontId="10" fillId="0" borderId="27" xfId="55" applyNumberFormat="1" applyFont="1" applyBorder="1" applyAlignment="1">
      <alignment horizontal="center" vertical="center"/>
      <protection/>
    </xf>
    <xf numFmtId="178" fontId="10" fillId="0" borderId="32" xfId="55" applyNumberFormat="1" applyFont="1" applyBorder="1" applyAlignment="1">
      <alignment horizontal="center" vertical="center"/>
      <protection/>
    </xf>
    <xf numFmtId="178" fontId="10" fillId="0" borderId="33" xfId="55" applyNumberFormat="1" applyFont="1" applyBorder="1" applyAlignment="1">
      <alignment horizontal="center" vertical="center"/>
      <protection/>
    </xf>
    <xf numFmtId="178" fontId="4" fillId="3" borderId="27" xfId="53" applyNumberFormat="1" applyFont="1" applyFill="1" applyBorder="1" applyAlignment="1">
      <alignment vertical="center" wrapText="1"/>
      <protection/>
    </xf>
    <xf numFmtId="178" fontId="4" fillId="3" borderId="32" xfId="53" applyNumberFormat="1" applyFont="1" applyFill="1" applyBorder="1" applyAlignment="1">
      <alignment vertical="center" wrapText="1"/>
      <protection/>
    </xf>
    <xf numFmtId="178" fontId="4" fillId="3" borderId="33" xfId="53" applyNumberFormat="1" applyFont="1" applyFill="1" applyBorder="1" applyAlignment="1">
      <alignment vertical="center" wrapText="1"/>
      <protection/>
    </xf>
    <xf numFmtId="178" fontId="4" fillId="0" borderId="27" xfId="53" applyNumberFormat="1" applyFont="1" applyFill="1" applyBorder="1" applyAlignment="1">
      <alignment vertical="center" wrapText="1"/>
      <protection/>
    </xf>
    <xf numFmtId="178" fontId="4" fillId="0" borderId="32" xfId="53" applyNumberFormat="1" applyFont="1" applyFill="1" applyBorder="1" applyAlignment="1">
      <alignment vertical="center" wrapText="1"/>
      <protection/>
    </xf>
    <xf numFmtId="178" fontId="4" fillId="0" borderId="33" xfId="53" applyNumberFormat="1" applyFont="1" applyFill="1" applyBorder="1" applyAlignment="1">
      <alignment vertical="center" wrapText="1"/>
      <protection/>
    </xf>
    <xf numFmtId="0" fontId="4" fillId="3" borderId="27" xfId="53" applyFont="1" applyFill="1" applyBorder="1" applyAlignment="1">
      <alignment vertical="center"/>
      <protection/>
    </xf>
    <xf numFmtId="0" fontId="4" fillId="3" borderId="32" xfId="53" applyFont="1" applyFill="1" applyBorder="1" applyAlignment="1">
      <alignment vertical="center"/>
      <protection/>
    </xf>
    <xf numFmtId="0" fontId="4" fillId="3" borderId="33" xfId="53" applyFont="1" applyFill="1" applyBorder="1" applyAlignment="1">
      <alignment vertical="center"/>
      <protection/>
    </xf>
    <xf numFmtId="0" fontId="7" fillId="0" borderId="47" xfId="20" applyFont="1" applyFill="1" applyBorder="1" applyAlignment="1" applyProtection="1">
      <alignment horizontal="left" vertical="center" wrapText="1"/>
      <protection/>
    </xf>
    <xf numFmtId="0" fontId="7" fillId="0" borderId="48" xfId="20" applyFont="1" applyFill="1" applyBorder="1" applyAlignment="1" applyProtection="1">
      <alignment horizontal="left" vertical="center" wrapText="1"/>
      <protection/>
    </xf>
    <xf numFmtId="0" fontId="7" fillId="0" borderId="45" xfId="20" applyFont="1" applyFill="1" applyBorder="1" applyAlignment="1" applyProtection="1">
      <alignment horizontal="left" vertical="center"/>
      <protection/>
    </xf>
    <xf numFmtId="0" fontId="7" fillId="0" borderId="75" xfId="20" applyFont="1" applyFill="1" applyBorder="1" applyAlignment="1" applyProtection="1">
      <alignment horizontal="left" vertical="center"/>
      <protection/>
    </xf>
    <xf numFmtId="0" fontId="7" fillId="0" borderId="82" xfId="20" applyFont="1" applyFill="1" applyBorder="1" applyAlignment="1" applyProtection="1">
      <alignment horizontal="left" vertical="center"/>
      <protection/>
    </xf>
    <xf numFmtId="0" fontId="7" fillId="0" borderId="84" xfId="20" applyFont="1" applyFill="1" applyBorder="1" applyAlignment="1" applyProtection="1">
      <alignment horizontal="left" vertical="center"/>
      <protection/>
    </xf>
    <xf numFmtId="0" fontId="8" fillId="0" borderId="32" xfId="21" applyFont="1" applyFill="1" applyBorder="1" applyAlignment="1">
      <alignment horizontal="left" vertical="center" wrapText="1"/>
      <protection/>
    </xf>
    <xf numFmtId="0" fontId="8" fillId="0" borderId="32" xfId="21" applyFont="1" applyBorder="1" applyAlignment="1">
      <alignment horizontal="left" vertical="center" wrapText="1"/>
      <protection/>
    </xf>
    <xf numFmtId="0" fontId="8" fillId="0" borderId="81" xfId="21" applyFont="1" applyBorder="1" applyAlignment="1">
      <alignment horizontal="left" vertical="center" wrapText="1"/>
      <protection/>
    </xf>
    <xf numFmtId="0" fontId="8" fillId="0" borderId="82" xfId="21" applyFont="1" applyFill="1" applyBorder="1" applyAlignment="1">
      <alignment horizontal="left" vertical="center" wrapText="1"/>
      <protection/>
    </xf>
    <xf numFmtId="0" fontId="8" fillId="0" borderId="82" xfId="21" applyFont="1" applyBorder="1" applyAlignment="1">
      <alignment horizontal="left" vertical="center" wrapText="1"/>
      <protection/>
    </xf>
    <xf numFmtId="0" fontId="8" fillId="0" borderId="84" xfId="21" applyFont="1" applyBorder="1" applyAlignment="1">
      <alignment horizontal="left" vertical="center" wrapText="1"/>
      <protection/>
    </xf>
    <xf numFmtId="0" fontId="8" fillId="0" borderId="78" xfId="21" applyFont="1" applyFill="1" applyBorder="1" applyAlignment="1">
      <alignment horizontal="left" vertical="center" wrapText="1"/>
      <protection/>
    </xf>
    <xf numFmtId="0" fontId="8" fillId="0" borderId="80" xfId="21" applyFont="1" applyFill="1" applyBorder="1" applyAlignment="1">
      <alignment horizontal="left" vertical="center" wrapText="1"/>
      <protection/>
    </xf>
    <xf numFmtId="0" fontId="8" fillId="0" borderId="22" xfId="22" applyFont="1" applyFill="1" applyBorder="1" applyAlignment="1">
      <alignment vertical="center" wrapText="1"/>
      <protection/>
    </xf>
    <xf numFmtId="0" fontId="8" fillId="0" borderId="33" xfId="22" applyFont="1" applyFill="1" applyBorder="1" applyAlignment="1">
      <alignment vertical="center" wrapText="1"/>
      <protection/>
    </xf>
    <xf numFmtId="0" fontId="8" fillId="0" borderId="32" xfId="22" applyFont="1" applyFill="1" applyBorder="1" applyAlignment="1">
      <alignment vertical="center"/>
      <protection/>
    </xf>
    <xf numFmtId="0" fontId="8" fillId="0" borderId="81" xfId="22" applyFont="1" applyFill="1" applyBorder="1" applyAlignment="1">
      <alignment vertical="center"/>
      <protection/>
    </xf>
    <xf numFmtId="0" fontId="8" fillId="0" borderId="13" xfId="22" applyFont="1" applyFill="1" applyBorder="1" applyAlignment="1">
      <alignment vertical="center"/>
      <protection/>
    </xf>
    <xf numFmtId="0" fontId="8" fillId="0" borderId="83" xfId="22" applyFont="1" applyFill="1" applyBorder="1" applyAlignment="1">
      <alignment vertical="center"/>
      <protection/>
    </xf>
    <xf numFmtId="0" fontId="8" fillId="0" borderId="82" xfId="22" applyFont="1" applyFill="1" applyBorder="1" applyAlignment="1">
      <alignment vertical="center"/>
      <protection/>
    </xf>
    <xf numFmtId="0" fontId="8" fillId="0" borderId="84" xfId="22" applyFont="1" applyFill="1" applyBorder="1" applyAlignment="1">
      <alignment vertical="center"/>
      <protection/>
    </xf>
    <xf numFmtId="0" fontId="8" fillId="0" borderId="46" xfId="22" applyFont="1" applyFill="1" applyBorder="1" applyAlignment="1">
      <alignment vertical="center" wrapText="1"/>
      <protection/>
    </xf>
    <xf numFmtId="0" fontId="8" fillId="0" borderId="17" xfId="22" applyFont="1" applyFill="1" applyBorder="1" applyAlignment="1">
      <alignment vertical="center" wrapText="1"/>
      <protection/>
    </xf>
    <xf numFmtId="0" fontId="8" fillId="0" borderId="7" xfId="22" applyFont="1" applyFill="1" applyBorder="1" applyAlignment="1">
      <alignment vertical="center" wrapText="1"/>
      <protection/>
    </xf>
    <xf numFmtId="0" fontId="8" fillId="0" borderId="61" xfId="22" applyFont="1" applyFill="1" applyBorder="1" applyAlignment="1">
      <alignment vertical="center" wrapText="1"/>
      <protection/>
    </xf>
    <xf numFmtId="0" fontId="8" fillId="0" borderId="18" xfId="22" applyFont="1" applyFill="1" applyBorder="1" applyAlignment="1">
      <alignment vertical="center" wrapText="1"/>
      <protection/>
    </xf>
    <xf numFmtId="0" fontId="8" fillId="0" borderId="34" xfId="22" applyFont="1" applyFill="1" applyBorder="1" applyAlignment="1">
      <alignment vertical="center" wrapText="1"/>
      <protection/>
    </xf>
    <xf numFmtId="0" fontId="8" fillId="0" borderId="78" xfId="22" applyFont="1" applyFill="1" applyBorder="1" applyAlignment="1">
      <alignment vertical="center"/>
      <protection/>
    </xf>
    <xf numFmtId="0" fontId="8" fillId="0" borderId="80" xfId="22" applyFont="1" applyFill="1" applyBorder="1" applyAlignment="1">
      <alignment vertical="center"/>
      <protection/>
    </xf>
    <xf numFmtId="0" fontId="8" fillId="0" borderId="46" xfId="23" applyFont="1" applyFill="1" applyBorder="1" applyAlignment="1">
      <alignment vertical="center" wrapText="1"/>
      <protection/>
    </xf>
    <xf numFmtId="0" fontId="8" fillId="0" borderId="17" xfId="23" applyFont="1" applyFill="1" applyBorder="1" applyAlignment="1">
      <alignment vertical="center" wrapText="1"/>
      <protection/>
    </xf>
    <xf numFmtId="0" fontId="8" fillId="0" borderId="7" xfId="23" applyFont="1" applyFill="1" applyBorder="1" applyAlignment="1">
      <alignment vertical="center" wrapText="1"/>
      <protection/>
    </xf>
    <xf numFmtId="0" fontId="8" fillId="0" borderId="61" xfId="23" applyFont="1" applyFill="1" applyBorder="1" applyAlignment="1">
      <alignment vertical="center" wrapText="1"/>
      <protection/>
    </xf>
    <xf numFmtId="0" fontId="8" fillId="0" borderId="18" xfId="23" applyFont="1" applyFill="1" applyBorder="1" applyAlignment="1">
      <alignment vertical="center" wrapText="1"/>
      <protection/>
    </xf>
    <xf numFmtId="0" fontId="8" fillId="0" borderId="34" xfId="23" applyFont="1" applyFill="1" applyBorder="1" applyAlignment="1">
      <alignment vertical="center" wrapText="1"/>
      <protection/>
    </xf>
    <xf numFmtId="0" fontId="8" fillId="0" borderId="78" xfId="23" applyFont="1" applyFill="1" applyBorder="1" applyAlignment="1">
      <alignment horizontal="left" vertical="center"/>
      <protection/>
    </xf>
    <xf numFmtId="0" fontId="8" fillId="0" borderId="80" xfId="23" applyFont="1" applyFill="1" applyBorder="1" applyAlignment="1">
      <alignment horizontal="left" vertical="center"/>
      <protection/>
    </xf>
    <xf numFmtId="0" fontId="8" fillId="0" borderId="32" xfId="23" applyFont="1" applyFill="1" applyBorder="1" applyAlignment="1">
      <alignment horizontal="left" vertical="center"/>
      <protection/>
    </xf>
    <xf numFmtId="0" fontId="8" fillId="0" borderId="81" xfId="23" applyFont="1" applyFill="1" applyBorder="1" applyAlignment="1">
      <alignment horizontal="left" vertical="center"/>
      <protection/>
    </xf>
    <xf numFmtId="0" fontId="8" fillId="0" borderId="27" xfId="23" applyFont="1" applyFill="1" applyBorder="1" applyAlignment="1">
      <alignment horizontal="center" vertical="center" shrinkToFit="1"/>
      <protection/>
    </xf>
    <xf numFmtId="0" fontId="8" fillId="0" borderId="32" xfId="23" applyFont="1" applyFill="1" applyBorder="1" applyAlignment="1">
      <alignment horizontal="center" vertical="center" shrinkToFit="1"/>
      <protection/>
    </xf>
    <xf numFmtId="0" fontId="8" fillId="0" borderId="81" xfId="23" applyFont="1" applyFill="1" applyBorder="1" applyAlignment="1">
      <alignment horizontal="center" vertical="center" shrinkToFit="1"/>
      <protection/>
    </xf>
    <xf numFmtId="0" fontId="8" fillId="0" borderId="9" xfId="23" applyFont="1" applyFill="1" applyBorder="1" applyAlignment="1">
      <alignment vertical="center" wrapText="1"/>
      <protection/>
    </xf>
    <xf numFmtId="0" fontId="8" fillId="0" borderId="31" xfId="23" applyFont="1" applyFill="1" applyBorder="1" applyAlignment="1">
      <alignment vertical="center" wrapText="1"/>
      <protection/>
    </xf>
    <xf numFmtId="0" fontId="8" fillId="0" borderId="13" xfId="23" applyFont="1" applyFill="1" applyBorder="1" applyAlignment="1">
      <alignment vertical="center"/>
      <protection/>
    </xf>
    <xf numFmtId="0" fontId="8" fillId="0" borderId="83" xfId="23" applyFont="1" applyFill="1" applyBorder="1" applyAlignment="1">
      <alignment vertical="center"/>
      <protection/>
    </xf>
    <xf numFmtId="0" fontId="8" fillId="0" borderId="82" xfId="23" applyFont="1" applyFill="1" applyBorder="1" applyAlignment="1">
      <alignment horizontal="left" vertical="center"/>
      <protection/>
    </xf>
    <xf numFmtId="0" fontId="8" fillId="0" borderId="84" xfId="23" applyFont="1" applyFill="1" applyBorder="1" applyAlignment="1">
      <alignment horizontal="left" vertical="center"/>
      <protection/>
    </xf>
    <xf numFmtId="188" fontId="2" fillId="3" borderId="24" xfId="54" applyNumberFormat="1" applyFont="1" applyFill="1" applyBorder="1" applyAlignment="1">
      <alignment horizontal="center" vertical="center"/>
      <protection/>
    </xf>
    <xf numFmtId="178" fontId="0" fillId="0" borderId="24" xfId="53" applyNumberFormat="1" applyFont="1" applyFill="1" applyBorder="1" applyAlignment="1">
      <alignment horizontal="center" vertical="center"/>
      <protection/>
    </xf>
    <xf numFmtId="178" fontId="9" fillId="0" borderId="24" xfId="53" applyNumberFormat="1" applyFont="1" applyFill="1" applyBorder="1" applyAlignment="1">
      <alignment horizontal="center" vertical="center"/>
      <protection/>
    </xf>
    <xf numFmtId="188" fontId="2" fillId="0" borderId="24" xfId="53" applyNumberFormat="1" applyFont="1" applyFill="1" applyBorder="1" applyAlignment="1">
      <alignment horizontal="center" vertical="center"/>
      <protection/>
    </xf>
    <xf numFmtId="188" fontId="2" fillId="3" borderId="11" xfId="54" applyNumberFormat="1" applyFont="1" applyFill="1" applyBorder="1" applyAlignment="1">
      <alignment horizontal="center" vertical="center"/>
      <protection/>
    </xf>
    <xf numFmtId="188" fontId="2" fillId="3" borderId="30" xfId="54" applyNumberFormat="1" applyFont="1" applyFill="1" applyBorder="1" applyAlignment="1">
      <alignment horizontal="center" vertical="center"/>
      <protection/>
    </xf>
    <xf numFmtId="0" fontId="2" fillId="0" borderId="28" xfId="53" applyFont="1" applyFill="1" applyBorder="1" applyAlignment="1">
      <alignment horizontal="center" vertical="center"/>
      <protection/>
    </xf>
    <xf numFmtId="0" fontId="2" fillId="0" borderId="31" xfId="53" applyFont="1" applyFill="1" applyBorder="1" applyAlignment="1">
      <alignment horizontal="center" vertical="center"/>
      <protection/>
    </xf>
    <xf numFmtId="0" fontId="2" fillId="0" borderId="54" xfId="53" applyFont="1" applyFill="1" applyBorder="1" applyAlignment="1">
      <alignment horizontal="center" vertical="center"/>
      <protection/>
    </xf>
    <xf numFmtId="0" fontId="2" fillId="0" borderId="61" xfId="53" applyFont="1" applyFill="1" applyBorder="1" applyAlignment="1">
      <alignment horizontal="center" vertical="center"/>
      <protection/>
    </xf>
    <xf numFmtId="0" fontId="2" fillId="0" borderId="26" xfId="53" applyFont="1" applyFill="1" applyBorder="1" applyAlignment="1">
      <alignment horizontal="center" vertical="center"/>
      <protection/>
    </xf>
    <xf numFmtId="0" fontId="2" fillId="0" borderId="34" xfId="53" applyFont="1" applyFill="1" applyBorder="1" applyAlignment="1">
      <alignment horizontal="center" vertical="center"/>
      <protection/>
    </xf>
    <xf numFmtId="0" fontId="2" fillId="0" borderId="24" xfId="53" applyFont="1" applyFill="1" applyBorder="1" applyAlignment="1">
      <alignment horizontal="center" vertical="center"/>
      <protection/>
    </xf>
    <xf numFmtId="188" fontId="2" fillId="3" borderId="24" xfId="54" applyNumberFormat="1" applyFont="1" applyFill="1" applyBorder="1" applyAlignment="1">
      <alignment horizontal="center" vertical="center" wrapText="1"/>
      <protection/>
    </xf>
    <xf numFmtId="0" fontId="2" fillId="0" borderId="28" xfId="53" applyFont="1" applyFill="1" applyBorder="1" applyAlignment="1" applyProtection="1">
      <alignment horizontal="left" vertical="top" wrapText="1"/>
      <protection locked="0"/>
    </xf>
    <xf numFmtId="0" fontId="2" fillId="0" borderId="45" xfId="53" applyFont="1" applyFill="1" applyBorder="1" applyAlignment="1" applyProtection="1">
      <alignment horizontal="left" vertical="top" wrapText="1"/>
      <protection locked="0"/>
    </xf>
    <xf numFmtId="0" fontId="2" fillId="0" borderId="31" xfId="53" applyFont="1" applyFill="1" applyBorder="1" applyAlignment="1" applyProtection="1">
      <alignment horizontal="left" vertical="top" wrapText="1"/>
      <protection locked="0"/>
    </xf>
    <xf numFmtId="0" fontId="2" fillId="0" borderId="54" xfId="53" applyFont="1" applyFill="1" applyBorder="1" applyAlignment="1" applyProtection="1">
      <alignment horizontal="left" vertical="top" wrapText="1"/>
      <protection locked="0"/>
    </xf>
    <xf numFmtId="0" fontId="2" fillId="0" borderId="0" xfId="53" applyFont="1" applyFill="1" applyBorder="1" applyAlignment="1" applyProtection="1">
      <alignment horizontal="left" vertical="top" wrapText="1"/>
      <protection locked="0"/>
    </xf>
    <xf numFmtId="0" fontId="2" fillId="0" borderId="61" xfId="53" applyFont="1" applyFill="1" applyBorder="1" applyAlignment="1" applyProtection="1">
      <alignment horizontal="left" vertical="top" wrapText="1"/>
      <protection locked="0"/>
    </xf>
    <xf numFmtId="0" fontId="2" fillId="0" borderId="26" xfId="53" applyFont="1" applyFill="1" applyBorder="1" applyAlignment="1" applyProtection="1">
      <alignment horizontal="left" vertical="top" wrapText="1"/>
      <protection locked="0"/>
    </xf>
    <xf numFmtId="0" fontId="2" fillId="0" borderId="37" xfId="53" applyFont="1" applyFill="1" applyBorder="1" applyAlignment="1" applyProtection="1">
      <alignment horizontal="left" vertical="top" wrapText="1"/>
      <protection locked="0"/>
    </xf>
    <xf numFmtId="0" fontId="2" fillId="0" borderId="34" xfId="53" applyFont="1" applyFill="1" applyBorder="1" applyAlignment="1" applyProtection="1">
      <alignment horizontal="left" vertical="top" wrapText="1"/>
      <protection locked="0"/>
    </xf>
    <xf numFmtId="0" fontId="2" fillId="0" borderId="27" xfId="53" applyFont="1" applyFill="1" applyBorder="1" applyAlignment="1">
      <alignment horizontal="center" vertical="center"/>
      <protection/>
    </xf>
    <xf numFmtId="0" fontId="2" fillId="0" borderId="32" xfId="53" applyFont="1" applyFill="1" applyBorder="1" applyAlignment="1">
      <alignment horizontal="center" vertical="center"/>
      <protection/>
    </xf>
    <xf numFmtId="0" fontId="2" fillId="0" borderId="33" xfId="53" applyFont="1" applyFill="1" applyBorder="1" applyAlignment="1">
      <alignment horizontal="center" vertical="center"/>
      <protection/>
    </xf>
    <xf numFmtId="179" fontId="2" fillId="3" borderId="28" xfId="54" applyNumberFormat="1" applyFont="1" applyFill="1" applyBorder="1" applyAlignment="1">
      <alignment horizontal="center" vertical="center" wrapText="1"/>
      <protection/>
    </xf>
    <xf numFmtId="179" fontId="2" fillId="3" borderId="31" xfId="54" applyNumberFormat="1" applyFont="1" applyFill="1" applyBorder="1" applyAlignment="1">
      <alignment horizontal="center" vertical="center" wrapText="1"/>
      <protection/>
    </xf>
    <xf numFmtId="179" fontId="2" fillId="3" borderId="54" xfId="54" applyNumberFormat="1" applyFont="1" applyFill="1" applyBorder="1" applyAlignment="1">
      <alignment horizontal="center" vertical="center" wrapText="1"/>
      <protection/>
    </xf>
    <xf numFmtId="179" fontId="2" fillId="3" borderId="61" xfId="54" applyNumberFormat="1" applyFont="1" applyFill="1" applyBorder="1" applyAlignment="1">
      <alignment horizontal="center" vertical="center" wrapText="1"/>
      <protection/>
    </xf>
    <xf numFmtId="179" fontId="2" fillId="3" borderId="26" xfId="54" applyNumberFormat="1" applyFont="1" applyFill="1" applyBorder="1" applyAlignment="1">
      <alignment horizontal="center" vertical="center" wrapText="1"/>
      <protection/>
    </xf>
    <xf numFmtId="179" fontId="2" fillId="3" borderId="34" xfId="54" applyNumberFormat="1" applyFont="1" applyFill="1" applyBorder="1" applyAlignment="1">
      <alignment horizontal="center" vertical="center" wrapText="1"/>
      <protection/>
    </xf>
    <xf numFmtId="179" fontId="2" fillId="0" borderId="30" xfId="54" applyNumberFormat="1" applyFont="1" applyFill="1" applyBorder="1" applyAlignment="1">
      <alignment horizontal="center" vertical="center" wrapText="1"/>
      <protection/>
    </xf>
    <xf numFmtId="179" fontId="2" fillId="0" borderId="24" xfId="54" applyNumberFormat="1" applyFont="1" applyFill="1" applyBorder="1" applyAlignment="1">
      <alignment horizontal="center" vertical="center" wrapText="1"/>
      <protection/>
    </xf>
    <xf numFmtId="188" fontId="2" fillId="3" borderId="188" xfId="54" applyNumberFormat="1" applyFont="1" applyFill="1" applyBorder="1" applyAlignment="1">
      <alignment horizontal="center" vertical="center"/>
      <protection/>
    </xf>
    <xf numFmtId="188" fontId="2" fillId="3" borderId="189" xfId="54" applyNumberFormat="1" applyFont="1" applyFill="1" applyBorder="1" applyAlignment="1">
      <alignment horizontal="center" vertical="center"/>
      <protection/>
    </xf>
  </cellXfs>
  <cellStyles count="44">
    <cellStyle name="Normal" xfId="0"/>
    <cellStyle name="Percent" xfId="15"/>
    <cellStyle name="Currency" xfId="16"/>
    <cellStyle name="Currency [0]" xfId="17"/>
    <cellStyle name="Comma" xfId="18"/>
    <cellStyle name="Comma [0]" xfId="19"/>
    <cellStyle name="標準 4_APAHO401600" xfId="20"/>
    <cellStyle name="標準_O-JJ0722-001-8_連結実質赤字比率に係る赤字・黒字の構成分析" xfId="21"/>
    <cellStyle name="標準 4_ZJ08_022012_青森市_2010" xfId="22"/>
    <cellStyle name="標準 4_APAHO4019001" xfId="23"/>
    <cellStyle name="標準 2" xfId="24"/>
    <cellStyle name="パーセント 2" xfId="25"/>
    <cellStyle name="桁区切り 2" xfId="26"/>
    <cellStyle name="桁区切り 2 2" xfId="27"/>
    <cellStyle name="桁区切り 2 3" xfId="28"/>
    <cellStyle name="桁区切り 3" xfId="29"/>
    <cellStyle name="桁区切り 4" xfId="30"/>
    <cellStyle name="桁区切り 5" xfId="31"/>
    <cellStyle name="通貨 2" xfId="32"/>
    <cellStyle name="通貨 3" xfId="33"/>
    <cellStyle name="標準 2 2" xfId="34"/>
    <cellStyle name="標準 2 3" xfId="35"/>
    <cellStyle name="標準 2_2007AJAHO401600" xfId="36"/>
    <cellStyle name="標準 3" xfId="37"/>
    <cellStyle name="標準 3 2" xfId="38"/>
    <cellStyle name="標準 3_APAHO401000" xfId="39"/>
    <cellStyle name="標準 4" xfId="40"/>
    <cellStyle name="標準 4 2" xfId="41"/>
    <cellStyle name="標準 4_APAHO401000" xfId="42"/>
    <cellStyle name="標準 5" xfId="43"/>
    <cellStyle name="標準 6" xfId="44"/>
    <cellStyle name="標準 6 2" xfId="45"/>
    <cellStyle name="標準 6_APAHO401000" xfId="46"/>
    <cellStyle name="標準 2 4" xfId="47"/>
    <cellStyle name="標準 3 3" xfId="48"/>
    <cellStyle name="標準 6_APAHO402200_O-JJ1016-001-3_財政状況資料集(決算状況カード(各会計・関係団体))(Rev2)2" xfId="49"/>
    <cellStyle name="標準_Book1" xfId="50"/>
    <cellStyle name="標準_O-JJ0722-001-3_決算状況カード(各会計・関係団体)_O-JJ1016-001-3_財政状況資料集(決算状況カード(各会計・関係団体))(Rev2)2" xfId="51"/>
    <cellStyle name="標準 6_APAHO401200_O-JJ1016-001-3_財政状況資料集(決算状況カード(各会計・関係団体))(Rev2)2" xfId="52"/>
    <cellStyle name="標準_【レイアウト】（県）資料３（Ｐ２）　歳出比較分析表" xfId="53"/>
    <cellStyle name="標準_【レイアウト】（市）資料３（Ｐ２）　歳出比較分析表" xfId="54"/>
    <cellStyle name="標準_APAHO251300" xfId="55"/>
    <cellStyle name="標準_APAHO252300" xfId="56"/>
    <cellStyle name="標準 7" xfId="57"/>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5.xml" /><Relationship Id="rId14" Type="http://schemas.openxmlformats.org/officeDocument/2006/relationships/worksheet" Target="worksheets/sheet13.xml" /><Relationship Id="rId15" Type="http://schemas.openxmlformats.org/officeDocument/2006/relationships/worksheet" Target="worksheets/sheet14.xml" /><Relationship Id="rId7" Type="http://schemas.openxmlformats.org/officeDocument/2006/relationships/worksheet" Target="worksheets/sheet6.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8" Type="http://schemas.openxmlformats.org/officeDocument/2006/relationships/worksheet" Target="worksheets/sheet7.xml" /><Relationship Id="rId19" Type="http://schemas.openxmlformats.org/officeDocument/2006/relationships/sharedStrings" Target="sharedStrings.xml" /><Relationship Id="rId2" Type="http://schemas.openxmlformats.org/officeDocument/2006/relationships/worksheet" Target="worksheets/sheet1.xml" /><Relationship Id="rId9" Type="http://schemas.openxmlformats.org/officeDocument/2006/relationships/worksheet" Target="worksheets/sheet8.xml" /><Relationship Id="rId3" Type="http://schemas.openxmlformats.org/officeDocument/2006/relationships/worksheet" Target="worksheets/sheet2.xml" /><Relationship Id="rId1" Type="http://schemas.openxmlformats.org/officeDocument/2006/relationships/theme" Target="theme/theme1.xml" /><Relationship Id="rId4" Type="http://schemas.openxmlformats.org/officeDocument/2006/relationships/worksheet" Target="worksheets/sheet3.xml" /><Relationship Id="rId18" Type="http://schemas.openxmlformats.org/officeDocument/2006/relationships/styles" Target="styles.xml" /><Relationship Id="rId5" Type="http://schemas.openxmlformats.org/officeDocument/2006/relationships/worksheet" Target="worksheets/sheet4.xml" /><Relationship Id="rId16" Type="http://schemas.openxmlformats.org/officeDocument/2006/relationships/worksheet" Target="worksheets/sheet15.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6.xml.rels><?xml version="1.0" encoding="UTF-8" standalone="yes"?><Relationships xmlns="http://schemas.openxmlformats.org/package/2006/relationships"><Relationship Id="rId1" Type="http://schemas.openxmlformats.org/officeDocument/2006/relationships/themeOverride" Target="../theme/themeOverride1.xml" /></Relationships>
</file>

<file path=xl/charts/_rels/chart7.xml.rels><?xml version="1.0" encoding="UTF-8" standalone="yes"?><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c="http://schemas.openxmlformats.org/drawingml/2006/chart" xmlns:a="http://schemas.openxmlformats.org/drawingml/2006/main" xmlns:r="http://schemas.openxmlformats.org/officeDocument/2006/relationship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5"/>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9525" cap="flat" cmpd="sng">
                <a:solidFill>
                  <a:srgbClr val="000080"/>
                </a:solidFill>
                <a:prstDash val="solid"/>
              </a:ln>
            </c:spPr>
          </c:marker>
          <c:dLbls>
            <c:numFmt formatCode="General" sourceLinked="1"/>
            <c:showLegendKey val="0"/>
            <c:showVal val="0"/>
            <c:showCatName val="0"/>
            <c:showSerName val="0"/>
            <c:showPercent val="0"/>
            <c:showBubbleSize val="0"/>
            <c:showLeaderLines val="0"/>
          </c:dLbls>
          <c:cat>
            <c:strRef>
              <c:f>(データシート!$A$3,データシート!$A$5,データシート!$A$7,データシート!$A$9,データシート!$A$11)</c:f>
              <c:strCache>
                <c:ptCount val="5"/>
                <c:pt idx="0">
                  <c:v>H24</c:v>
                </c:pt>
                <c:pt idx="1">
                  <c:v>H25</c:v>
                </c:pt>
                <c:pt idx="2">
                  <c:v>H26</c:v>
                </c:pt>
                <c:pt idx="3">
                  <c:v>H27</c:v>
                </c:pt>
                <c:pt idx="4">
                  <c:v>H28</c:v>
                </c:pt>
              </c:strCache>
            </c:strRef>
          </c:cat>
          <c:val>
            <c:numRef>
              <c:f>(データシート!$F$3,データシート!$F$5,データシート!$F$7,データシート!$F$9,データシート!$F$11)</c:f>
              <c:numCach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9525" cap="flat" cmpd="sng">
                <a:solidFill>
                  <a:srgbClr val="FF0000"/>
                </a:solidFill>
                <a:prstDash val="solid"/>
              </a:ln>
            </c:spPr>
          </c:marker>
          <c:dLbls>
            <c:numFmt formatCode="General" sourceLinked="1"/>
            <c:showLegendKey val="0"/>
            <c:showVal val="0"/>
            <c:showCatName val="0"/>
            <c:showSerName val="0"/>
            <c:showPercent val="0"/>
            <c:showBubbleSize val="0"/>
            <c:showLeaderLines val="0"/>
          </c:dLbls>
          <c:cat>
            <c:strRef>
              <c:f>(データシート!$A$3,データシート!$A$5,データシート!$A$7,データシート!$A$9,データシート!$A$11)</c:f>
              <c:strCache>
                <c:ptCount val="5"/>
                <c:pt idx="0">
                  <c:v>H24</c:v>
                </c:pt>
                <c:pt idx="1">
                  <c:v>H25</c:v>
                </c:pt>
                <c:pt idx="2">
                  <c:v>H26</c:v>
                </c:pt>
                <c:pt idx="3">
                  <c:v>H27</c:v>
                </c:pt>
                <c:pt idx="4">
                  <c:v>H28</c:v>
                </c:pt>
              </c:strCache>
            </c:strRef>
          </c:cat>
          <c:val>
            <c:numRef>
              <c:f>(データシート!$D$3,データシート!$D$5,データシート!$D$7,データシート!$D$9,データシート!$D$11)</c:f>
              <c:numCache>
                <c:ptCount val="5"/>
                <c:pt idx="0">
                  <c:v>157908</c:v>
                </c:pt>
                <c:pt idx="1">
                  <c:v>151167</c:v>
                </c:pt>
                <c:pt idx="2">
                  <c:v>269738</c:v>
                </c:pt>
                <c:pt idx="3">
                  <c:v>228525</c:v>
                </c:pt>
                <c:pt idx="4">
                  <c:v>222903</c:v>
                </c:pt>
              </c:numCache>
            </c:numRef>
          </c:val>
          <c:smooth val="0"/>
        </c:ser>
        <c:marker val="1"/>
        <c:axId val="61646925"/>
        <c:axId val="41364769"/>
      </c:lineChart>
      <c:catAx>
        <c:axId val="61646925"/>
        <c:scaling>
          <c:orientation val="minMax"/>
        </c:scaling>
        <c:delete val="0"/>
        <c:axPos val="b"/>
        <c:numFmt formatCode="General" sourceLinked="1"/>
        <c:majorTickMark val="in"/>
        <c:minorTickMark val="none"/>
        <c:tickLblPos val="nextTo"/>
        <c:spPr>
          <a:ln w="9525">
            <a:noFill/>
          </a:ln>
        </c:spPr>
        <c:txPr>
          <a:bodyPr vert="horz" rot="0"/>
          <a:lstStyle/>
          <a:p>
            <a:pPr>
              <a:defRPr lang="en-US" sz="1000" b="0" i="0" u="none" baseline="0">
                <a:solidFill>
                  <a:srgbClr val="000000"/>
                </a:solidFill>
                <a:latin typeface="ＭＳ Ｐゴシック"/>
                <a:ea typeface="ＭＳ Ｐゴシック"/>
                <a:cs typeface="ＭＳ Ｐゴシック"/>
              </a:defRPr>
            </a:pPr>
          </a:p>
        </c:txPr>
        <c:crossAx val="41364769"/>
        <c:crosses val="autoZero"/>
        <c:lblOffset val="100"/>
        <c:tickLblSkip val="1"/>
        <c:noMultiLvlLbl val="0"/>
      </c:catAx>
      <c:valAx>
        <c:axId val="41364769"/>
        <c:scaling>
          <c:orientation val="minMax"/>
          <c:max val="350000"/>
          <c:min val="0"/>
        </c:scaling>
        <c:delete val="0"/>
        <c:axPos val="l"/>
        <c:title>
          <c:tx>
            <c:rich>
              <a:bodyPr vert="horz" rot="0"/>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0.09375"/>
              <c:y val="0.07525"/>
            </c:manualLayout>
          </c:layout>
          <c:overlay val="0"/>
          <c:spPr>
            <a:noFill/>
            <a:ln w="25400">
              <a:noFill/>
            </a:ln>
          </c:spPr>
        </c:title>
        <c:majorGridlines>
          <c:spPr>
            <a:ln w="12700" cap="flat" cmpd="sng">
              <a:solidFill>
                <a:srgbClr val="C0C0C0"/>
              </a:solidFill>
              <a:prstDash val="solid"/>
            </a:ln>
          </c:spPr>
        </c:majorGridlines>
        <c:numFmt formatCode="General" sourceLinked="1"/>
        <c:majorTickMark val="in"/>
        <c:minorTickMark val="none"/>
        <c:tickLblPos val="nextTo"/>
        <c:spPr>
          <a:ln w="9525">
            <a:noFill/>
          </a:ln>
        </c:spPr>
        <c:txPr>
          <a:bodyPr vert="horz" rot="0"/>
          <a:lstStyle/>
          <a:p>
            <a:pPr>
              <a:defRPr lang="en-US" sz="1000" b="0" i="0" u="none" baseline="0">
                <a:solidFill>
                  <a:srgbClr val="000000"/>
                </a:solidFill>
                <a:latin typeface="ＭＳ Ｐゴシック"/>
                <a:ea typeface="ＭＳ Ｐゴシック"/>
                <a:cs typeface="ＭＳ Ｐゴシック"/>
              </a:defRPr>
            </a:pPr>
          </a:p>
        </c:txPr>
        <c:crossAx val="61646925"/>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vert="horz" rot="0"/>
    <a:lstStyle/>
    <a:p>
      <a:pPr>
        <a:defRPr lang="en-US" sz="1075" b="0" i="0" u="none" baseline="0">
          <a:solidFill>
            <a:srgbClr val="000000"/>
          </a:solidFill>
          <a:latin typeface="ＭＳ Ｐゴシック"/>
          <a:ea typeface="ＭＳ Ｐゴシック"/>
          <a:cs typeface="ＭＳ Ｐ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65"/>
          <c:y val="0.07775"/>
          <c:w val="0.92125"/>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strRef>
              <c:f>データシート!$B$18:$F$18</c:f>
              <c:strCache>
                <c:ptCount val="5"/>
                <c:pt idx="0">
                  <c:v>H24</c:v>
                </c:pt>
                <c:pt idx="1">
                  <c:v>H25</c:v>
                </c:pt>
                <c:pt idx="2">
                  <c:v>H26</c:v>
                </c:pt>
                <c:pt idx="3">
                  <c:v>H27</c:v>
                </c:pt>
                <c:pt idx="4">
                  <c:v>H28</c:v>
                </c:pt>
              </c:strCache>
            </c:strRef>
          </c:cat>
          <c:val>
            <c:numRef>
              <c:f>データシート!$B$19:$F$19</c:f>
              <c:numCache>
                <c:ptCount val="5"/>
                <c:pt idx="0">
                  <c:v>4.37</c:v>
                </c:pt>
                <c:pt idx="1">
                  <c:v>5.95</c:v>
                </c:pt>
                <c:pt idx="2">
                  <c:v>8.03</c:v>
                </c:pt>
                <c:pt idx="3">
                  <c:v>8.88</c:v>
                </c:pt>
                <c:pt idx="4">
                  <c:v>8.7</c:v>
                </c:pt>
              </c:numCache>
            </c:numRef>
          </c:val>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strRef>
              <c:f>データシート!$B$18:$F$18</c:f>
              <c:strCache>
                <c:ptCount val="5"/>
                <c:pt idx="0">
                  <c:v>H24</c:v>
                </c:pt>
                <c:pt idx="1">
                  <c:v>H25</c:v>
                </c:pt>
                <c:pt idx="2">
                  <c:v>H26</c:v>
                </c:pt>
                <c:pt idx="3">
                  <c:v>H27</c:v>
                </c:pt>
                <c:pt idx="4">
                  <c:v>H28</c:v>
                </c:pt>
              </c:strCache>
            </c:strRef>
          </c:cat>
          <c:val>
            <c:numRef>
              <c:f>データシート!$B$20:$F$20</c:f>
              <c:numCache>
                <c:ptCount val="5"/>
                <c:pt idx="0">
                  <c:v>25.06</c:v>
                </c:pt>
                <c:pt idx="1">
                  <c:v>29.5</c:v>
                </c:pt>
                <c:pt idx="2">
                  <c:v>32.6</c:v>
                </c:pt>
                <c:pt idx="3">
                  <c:v>35.73</c:v>
                </c:pt>
                <c:pt idx="4">
                  <c:v>43.78</c:v>
                </c:pt>
              </c:numCache>
            </c:numRef>
          </c:val>
        </c:ser>
        <c:overlap val="100"/>
        <c:gapWidth val="250"/>
        <c:axId val="32112446"/>
        <c:axId val="9040679"/>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9525" cap="flat" cmpd="sng">
                <a:solidFill>
                  <a:srgbClr val="FF0000"/>
                </a:solidFill>
                <a:prstDash val="solid"/>
              </a:ln>
            </c:spPr>
          </c:marker>
          <c:dLbls>
            <c:numFmt formatCode="General" sourceLinked="1"/>
            <c:showLegendKey val="0"/>
            <c:showVal val="0"/>
            <c:showCatName val="0"/>
            <c:showSerName val="0"/>
            <c:showPercent val="0"/>
            <c:showBubbleSize val="0"/>
            <c:showLeaderLines val="0"/>
          </c:dLbls>
          <c:cat>
            <c:strRef>
              <c:f>データシート!$B$18:$F$18</c:f>
              <c:strCache>
                <c:ptCount val="5"/>
                <c:pt idx="0">
                  <c:v>H24</c:v>
                </c:pt>
                <c:pt idx="1">
                  <c:v>H25</c:v>
                </c:pt>
                <c:pt idx="2">
                  <c:v>H26</c:v>
                </c:pt>
                <c:pt idx="3">
                  <c:v>H27</c:v>
                </c:pt>
                <c:pt idx="4">
                  <c:v>H28</c:v>
                </c:pt>
              </c:strCache>
            </c:strRef>
          </c:cat>
          <c:val>
            <c:numRef>
              <c:f>データシート!$B$21:$F$21</c:f>
              <c:numCache>
                <c:ptCount val="5"/>
                <c:pt idx="0">
                  <c:v>3</c:v>
                </c:pt>
                <c:pt idx="1">
                  <c:v>5.94</c:v>
                </c:pt>
                <c:pt idx="2">
                  <c:v>4.92</c:v>
                </c:pt>
                <c:pt idx="3">
                  <c:v>5.7</c:v>
                </c:pt>
                <c:pt idx="4">
                  <c:v>7.42</c:v>
                </c:pt>
              </c:numCache>
            </c:numRef>
          </c:val>
          <c:smooth val="0"/>
        </c:ser>
        <c:marker val="1"/>
        <c:axId val="32112446"/>
        <c:axId val="9040679"/>
      </c:lineChart>
      <c:catAx>
        <c:axId val="32112446"/>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vert="horz" rot="0"/>
          <a:lstStyle/>
          <a:p>
            <a:pPr>
              <a:defRPr lang="en-US" sz="1400" b="1" i="0" u="none" baseline="0">
                <a:solidFill>
                  <a:srgbClr val="000000"/>
                </a:solidFill>
                <a:latin typeface="ＭＳ ゴシック"/>
                <a:ea typeface="ＭＳ ゴシック"/>
                <a:cs typeface="ＭＳ ゴシック"/>
              </a:defRPr>
            </a:pPr>
          </a:p>
        </c:txPr>
        <c:crossAx val="9040679"/>
        <c:crosses val="autoZero"/>
        <c:lblOffset val="100"/>
        <c:tickLblSkip val="1"/>
        <c:noMultiLvlLbl val="0"/>
      </c:catAx>
      <c:valAx>
        <c:axId val="9040679"/>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vert="horz" rot="0"/>
          <a:lstStyle/>
          <a:p>
            <a:pPr>
              <a:defRPr lang="en-US" sz="1400" b="0" i="0" u="none" baseline="0">
                <a:solidFill>
                  <a:srgbClr val="000000"/>
                </a:solidFill>
                <a:latin typeface="ＭＳ ゴシック"/>
                <a:ea typeface="ＭＳ ゴシック"/>
                <a:cs typeface="ＭＳ ゴシック"/>
              </a:defRPr>
            </a:pPr>
          </a:p>
        </c:txPr>
        <c:crossAx val="32112446"/>
        <c:crosses val="autoZero"/>
        <c:crossBetween val="between"/>
      </c:valAx>
      <c:spPr>
        <a:solidFill>
          <a:srgbClr val="FFFFFF"/>
        </a:solidFill>
        <a:ln w="25400">
          <a:noFill/>
        </a:ln>
      </c:spPr>
    </c:plotArea>
    <c:plotVisOnly val="1"/>
    <c:dispBlanksAs val="zero"/>
    <c:showDLblsOverMax val="0"/>
  </c:chart>
  <c:spPr>
    <a:noFill/>
    <a:ln w="9525">
      <a:noFill/>
    </a:ln>
  </c:spPr>
  <c:txPr>
    <a:bodyPr vert="horz" rot="0"/>
    <a:lstStyle/>
    <a:p>
      <a:pPr>
        <a:defRPr lang="en-US" sz="1400" b="1" i="0" u="none" baseline="0">
          <a:solidFill>
            <a:srgbClr val="000000"/>
          </a:solidFill>
          <a:latin typeface="ＭＳ ゴシック"/>
          <a:ea typeface="ＭＳ ゴシック"/>
          <a:cs typeface="ＭＳ ゴシック"/>
        </a:defRPr>
      </a:pPr>
    </a:p>
  </c:txPr>
</c:chartSpace>
</file>

<file path=xl/charts/chart3.xml><?xml version="1.0" encoding="utf-8"?>
<c:chartSpace xmlns:c="http://schemas.openxmlformats.org/drawingml/2006/chart" xmlns:a="http://schemas.openxmlformats.org/drawingml/2006/main" xmlns:r="http://schemas.openxmlformats.org/officeDocument/2006/relationship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575"/>
          <c:y val="0.07725"/>
          <c:w val="0.93125"/>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ptCount val="10"/>
                <c:pt idx="0">
                  <c:v>#N/A</c:v>
                </c:pt>
                <c:pt idx="1">
                  <c:v>2.53</c:v>
                </c:pt>
                <c:pt idx="2">
                  <c:v>#N/A</c:v>
                </c:pt>
                <c:pt idx="3">
                  <c:v>1.77</c:v>
                </c:pt>
                <c:pt idx="4">
                  <c:v>#N/A</c:v>
                </c:pt>
                <c:pt idx="5">
                  <c:v>0.84</c:v>
                </c:pt>
                <c:pt idx="6">
                  <c:v>#N/A</c:v>
                </c:pt>
                <c:pt idx="7">
                  <c:v>0.35</c:v>
                </c:pt>
                <c:pt idx="8">
                  <c:v>#N/A</c:v>
                </c:pt>
                <c:pt idx="9">
                  <c:v>0.1</c:v>
                </c:pt>
              </c:numCache>
            </c:numRef>
          </c:val>
        </c:ser>
        <c:ser>
          <c:idx val="4"/>
          <c:order val="4"/>
          <c:tx>
            <c:strRef>
              <c:f>データシート!$A$31</c:f>
              <c:strCache>
                <c:ptCount val="1"/>
                <c:pt idx="0">
                  <c:v>山のふるさと村管理運営事業特別会計</c:v>
                </c:pt>
              </c:strCache>
            </c:strRef>
          </c:tx>
          <c:spPr>
            <a:solidFill>
              <a:srgbClr val="FF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ptCount val="10"/>
                <c:pt idx="0">
                  <c:v>#N/A</c:v>
                </c:pt>
                <c:pt idx="1">
                  <c:v>0.07</c:v>
                </c:pt>
                <c:pt idx="2">
                  <c:v>#N/A</c:v>
                </c:pt>
                <c:pt idx="3">
                  <c:v>0.15</c:v>
                </c:pt>
                <c:pt idx="4">
                  <c:v>#N/A</c:v>
                </c:pt>
                <c:pt idx="5">
                  <c:v>0.13</c:v>
                </c:pt>
                <c:pt idx="6">
                  <c:v>#N/A</c:v>
                </c:pt>
                <c:pt idx="7">
                  <c:v>0.1</c:v>
                </c:pt>
                <c:pt idx="8">
                  <c:v>#N/A</c:v>
                </c:pt>
                <c:pt idx="9">
                  <c:v>0.13</c:v>
                </c:pt>
              </c:numCache>
            </c:numRef>
          </c:val>
        </c:ser>
        <c:ser>
          <c:idx val="5"/>
          <c:order val="5"/>
          <c:tx>
            <c:strRef>
              <c:f>データシート!$A$32</c:f>
              <c:strCache>
                <c:ptCount val="1"/>
                <c:pt idx="0">
                  <c:v>後期高齢者医療特別会計</c:v>
                </c:pt>
              </c:strCache>
            </c:strRef>
          </c:tx>
          <c:spPr>
            <a:solidFill>
              <a:srgbClr val="FF66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ptCount val="10"/>
                <c:pt idx="0">
                  <c:v>#N/A</c:v>
                </c:pt>
                <c:pt idx="1">
                  <c:v>0.31</c:v>
                </c:pt>
                <c:pt idx="2">
                  <c:v>#N/A</c:v>
                </c:pt>
                <c:pt idx="3">
                  <c:v>0.19</c:v>
                </c:pt>
                <c:pt idx="4">
                  <c:v>#N/A</c:v>
                </c:pt>
                <c:pt idx="5">
                  <c:v>0.05</c:v>
                </c:pt>
                <c:pt idx="6">
                  <c:v>#N/A</c:v>
                </c:pt>
                <c:pt idx="7">
                  <c:v>0.12</c:v>
                </c:pt>
                <c:pt idx="8">
                  <c:v>#N/A</c:v>
                </c:pt>
                <c:pt idx="9">
                  <c:v>0.15</c:v>
                </c:pt>
              </c:numCache>
            </c:numRef>
          </c:val>
        </c:ser>
        <c:ser>
          <c:idx val="6"/>
          <c:order val="6"/>
          <c:tx>
            <c:strRef>
              <c:f>データシート!$A$33</c:f>
              <c:strCache>
                <c:ptCount val="1"/>
                <c:pt idx="0">
                  <c:v>都民の森管理運営事業特別会計</c:v>
                </c:pt>
              </c:strCache>
            </c:strRef>
          </c:tx>
          <c:spPr>
            <a:solidFill>
              <a:srgbClr val="9999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ptCount val="10"/>
                <c:pt idx="0">
                  <c:v>#N/A</c:v>
                </c:pt>
                <c:pt idx="1">
                  <c:v>0.03</c:v>
                </c:pt>
                <c:pt idx="2">
                  <c:v>#N/A</c:v>
                </c:pt>
                <c:pt idx="3">
                  <c:v>0.07</c:v>
                </c:pt>
                <c:pt idx="4">
                  <c:v>#N/A</c:v>
                </c:pt>
                <c:pt idx="5">
                  <c:v>0.07</c:v>
                </c:pt>
                <c:pt idx="6">
                  <c:v>#N/A</c:v>
                </c:pt>
                <c:pt idx="7">
                  <c:v>0.08</c:v>
                </c:pt>
                <c:pt idx="8">
                  <c:v>#N/A</c:v>
                </c:pt>
                <c:pt idx="9">
                  <c:v>0.15</c:v>
                </c:pt>
              </c:numCache>
            </c:numRef>
          </c:val>
        </c:ser>
        <c:ser>
          <c:idx val="7"/>
          <c:order val="7"/>
          <c:tx>
            <c:strRef>
              <c:f>データシート!$A$34</c:f>
              <c:strCache>
                <c:ptCount val="1"/>
                <c:pt idx="0">
                  <c:v>介護保険特別会計</c:v>
                </c:pt>
              </c:strCache>
            </c:strRef>
          </c:tx>
          <c:spPr>
            <a:solidFill>
              <a:srgbClr val="0080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ptCount val="10"/>
                <c:pt idx="0">
                  <c:v>#N/A</c:v>
                </c:pt>
                <c:pt idx="1">
                  <c:v>0.76</c:v>
                </c:pt>
                <c:pt idx="2">
                  <c:v>#N/A</c:v>
                </c:pt>
                <c:pt idx="3">
                  <c:v>0.55</c:v>
                </c:pt>
                <c:pt idx="4">
                  <c:v>#N/A</c:v>
                </c:pt>
                <c:pt idx="5">
                  <c:v>0.76</c:v>
                </c:pt>
                <c:pt idx="6">
                  <c:v>#N/A</c:v>
                </c:pt>
                <c:pt idx="7">
                  <c:v>1</c:v>
                </c:pt>
                <c:pt idx="8">
                  <c:v>#N/A</c:v>
                </c:pt>
                <c:pt idx="9">
                  <c:v>0.33</c:v>
                </c:pt>
              </c:numCache>
            </c:numRef>
          </c:val>
        </c:ser>
        <c:ser>
          <c:idx val="8"/>
          <c:order val="8"/>
          <c:tx>
            <c:strRef>
              <c:f>データシート!$A$35</c:f>
              <c:strCache>
                <c:ptCount val="1"/>
                <c:pt idx="0">
                  <c:v>一般会計</c:v>
                </c:pt>
              </c:strCache>
            </c:strRef>
          </c:tx>
          <c:spPr>
            <a:solidFill>
              <a:srgbClr val="00FF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ptCount val="10"/>
                <c:pt idx="0">
                  <c:v>#N/A</c:v>
                </c:pt>
                <c:pt idx="1">
                  <c:v>4.25</c:v>
                </c:pt>
                <c:pt idx="2">
                  <c:v>#N/A</c:v>
                </c:pt>
                <c:pt idx="3">
                  <c:v>5.72</c:v>
                </c:pt>
                <c:pt idx="4">
                  <c:v>#N/A</c:v>
                </c:pt>
                <c:pt idx="5">
                  <c:v>7.81</c:v>
                </c:pt>
                <c:pt idx="6">
                  <c:v>#N/A</c:v>
                </c:pt>
                <c:pt idx="7">
                  <c:v>8.69</c:v>
                </c:pt>
                <c:pt idx="8">
                  <c:v>#N/A</c:v>
                </c:pt>
                <c:pt idx="9">
                  <c:v>8.4</c:v>
                </c:pt>
              </c:numCache>
            </c:numRef>
          </c:val>
        </c:ser>
        <c:ser>
          <c:idx val="9"/>
          <c:order val="9"/>
          <c:tx>
            <c:strRef>
              <c:f>データシート!$A$36</c:f>
              <c:strCache>
                <c:ptCount val="1"/>
                <c:pt idx="0">
                  <c:v>病院事業会計</c:v>
                </c:pt>
              </c:strCache>
            </c:strRef>
          </c:tx>
          <c:spPr>
            <a:solidFill>
              <a:srgbClr val="FF8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ptCount val="10"/>
                <c:pt idx="0">
                  <c:v>#N/A</c:v>
                </c:pt>
                <c:pt idx="1">
                  <c:v>6.18</c:v>
                </c:pt>
                <c:pt idx="2">
                  <c:v>#N/A</c:v>
                </c:pt>
                <c:pt idx="3">
                  <c:v>7.7</c:v>
                </c:pt>
                <c:pt idx="4">
                  <c:v>#N/A</c:v>
                </c:pt>
                <c:pt idx="5">
                  <c:v>8</c:v>
                </c:pt>
                <c:pt idx="6">
                  <c:v>#N/A</c:v>
                </c:pt>
                <c:pt idx="7">
                  <c:v>7.75</c:v>
                </c:pt>
                <c:pt idx="8">
                  <c:v>#N/A</c:v>
                </c:pt>
                <c:pt idx="9">
                  <c:v>8.96</c:v>
                </c:pt>
              </c:numCache>
            </c:numRef>
          </c:val>
        </c:ser>
        <c:overlap val="100"/>
        <c:axId val="19473824"/>
        <c:axId val="62619566"/>
      </c:barChart>
      <c:catAx>
        <c:axId val="19473824"/>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vert="wordArtVertRtl" rot="0"/>
          <a:lstStyle/>
          <a:p>
            <a:pPr>
              <a:defRPr lang="en-US" sz="1400" b="1" i="0" u="none" baseline="0">
                <a:solidFill>
                  <a:srgbClr val="000000"/>
                </a:solidFill>
                <a:latin typeface="ＭＳ ゴシック"/>
                <a:ea typeface="ＭＳ ゴシック"/>
                <a:cs typeface="ＭＳ ゴシック"/>
              </a:defRPr>
            </a:pPr>
          </a:p>
        </c:txPr>
        <c:crossAx val="62619566"/>
        <c:crosses val="autoZero"/>
        <c:lblOffset val="100"/>
        <c:tickLblSkip val="1"/>
        <c:noMultiLvlLbl val="0"/>
      </c:catAx>
      <c:valAx>
        <c:axId val="62619566"/>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vert="horz" rot="0"/>
          <a:lstStyle/>
          <a:p>
            <a:pPr>
              <a:defRPr lang="en-US" sz="1400" b="0" i="0" u="none" baseline="0">
                <a:solidFill>
                  <a:srgbClr val="000000"/>
                </a:solidFill>
                <a:latin typeface="ＭＳ ゴシック"/>
                <a:ea typeface="ＭＳ ゴシック"/>
                <a:cs typeface="ＭＳ ゴシック"/>
              </a:defRPr>
            </a:pPr>
          </a:p>
        </c:txPr>
        <c:crossAx val="19473824"/>
        <c:crosses val="autoZero"/>
        <c:crossBetween val="between"/>
      </c:valAx>
      <c:spPr>
        <a:solidFill>
          <a:schemeClr val="bg1"/>
        </a:solidFill>
        <a:ln w="25400">
          <a:noFill/>
        </a:ln>
      </c:spPr>
    </c:plotArea>
    <c:plotVisOnly val="1"/>
    <c:dispBlanksAs val="zero"/>
    <c:showDLblsOverMax val="0"/>
  </c:chart>
  <c:spPr>
    <a:noFill/>
    <a:ln w="9525">
      <a:noFill/>
    </a:ln>
  </c:spPr>
  <c:txPr>
    <a:bodyPr vert="horz" rot="0"/>
    <a:lstStyle/>
    <a:p>
      <a:pPr>
        <a:defRPr lang="en-US" sz="1400" b="1" i="0" u="none" baseline="0">
          <a:solidFill>
            <a:srgbClr val="000000"/>
          </a:solidFill>
          <a:latin typeface="ＭＳ ゴシック"/>
          <a:ea typeface="ＭＳ ゴシック"/>
          <a:cs typeface="ＭＳ ゴシック"/>
        </a:defRPr>
      </a:pPr>
    </a:p>
  </c:txPr>
</c:chartSpace>
</file>

<file path=xl/charts/chart4.xml><?xml version="1.0" encoding="utf-8"?>
<c:chartSpace xmlns:c="http://schemas.openxmlformats.org/drawingml/2006/chart" xmlns:a="http://schemas.openxmlformats.org/drawingml/2006/main" xmlns:r="http://schemas.openxmlformats.org/officeDocument/2006/relationship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88"/>
          <c:w val="0.9035"/>
          <c:h val="0.6392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ptCount val="15"/>
                <c:pt idx="2">
                  <c:v>345</c:v>
                </c:pt>
                <c:pt idx="5">
                  <c:v>355</c:v>
                </c:pt>
                <c:pt idx="8">
                  <c:v>385</c:v>
                </c:pt>
                <c:pt idx="11">
                  <c:v>377</c:v>
                </c:pt>
                <c:pt idx="14">
                  <c:v>393</c:v>
                </c:pt>
              </c:numCache>
            </c:numRef>
          </c:val>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ptCount val="15"/>
                <c:pt idx="0">
                  <c:v>2</c:v>
                </c:pt>
                <c:pt idx="3">
                  <c:v>9</c:v>
                </c:pt>
                <c:pt idx="6">
                  <c:v>12</c:v>
                </c:pt>
                <c:pt idx="9">
                  <c:v>16</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ptCount val="15"/>
                <c:pt idx="0">
                  <c:v>158</c:v>
                </c:pt>
                <c:pt idx="3">
                  <c:v>183</c:v>
                </c:pt>
                <c:pt idx="6">
                  <c:v>217</c:v>
                </c:pt>
                <c:pt idx="9">
                  <c:v>236</c:v>
                </c:pt>
                <c:pt idx="12">
                  <c:v>256</c:v>
                </c:pt>
              </c:numCache>
            </c:numRef>
          </c:val>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ptCount val="15"/>
                <c:pt idx="0">
                  <c:v>348</c:v>
                </c:pt>
                <c:pt idx="3">
                  <c:v>292</c:v>
                </c:pt>
                <c:pt idx="6">
                  <c:v>276</c:v>
                </c:pt>
                <c:pt idx="9">
                  <c:v>253</c:v>
                </c:pt>
                <c:pt idx="12">
                  <c:v>232</c:v>
                </c:pt>
              </c:numCache>
            </c:numRef>
          </c:val>
        </c:ser>
        <c:overlap val="100"/>
        <c:gapWidth val="100"/>
        <c:axId val="57899668"/>
        <c:axId val="44770262"/>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9525" cap="flat" cmpd="sng">
                <a:solidFill>
                  <a:srgbClr val="FF0000"/>
                </a:solidFill>
              </a:ln>
            </c:spPr>
          </c:marker>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ptCount val="15"/>
                <c:pt idx="0">
                  <c:v>#N/A</c:v>
                </c:pt>
                <c:pt idx="1">
                  <c:v>163</c:v>
                </c:pt>
                <c:pt idx="2">
                  <c:v>#N/A</c:v>
                </c:pt>
                <c:pt idx="3">
                  <c:v>#N/A</c:v>
                </c:pt>
                <c:pt idx="4">
                  <c:v>129</c:v>
                </c:pt>
                <c:pt idx="5">
                  <c:v>#N/A</c:v>
                </c:pt>
                <c:pt idx="6">
                  <c:v>#N/A</c:v>
                </c:pt>
                <c:pt idx="7">
                  <c:v>120</c:v>
                </c:pt>
                <c:pt idx="8">
                  <c:v>#N/A</c:v>
                </c:pt>
                <c:pt idx="9">
                  <c:v>#N/A</c:v>
                </c:pt>
                <c:pt idx="10">
                  <c:v>128</c:v>
                </c:pt>
                <c:pt idx="11">
                  <c:v>#N/A</c:v>
                </c:pt>
                <c:pt idx="12">
                  <c:v>#N/A</c:v>
                </c:pt>
                <c:pt idx="13">
                  <c:v>108</c:v>
                </c:pt>
                <c:pt idx="14">
                  <c:v>#N/A</c:v>
                </c:pt>
              </c:numCache>
            </c:numRef>
          </c:val>
          <c:smooth val="0"/>
        </c:ser>
        <c:marker val="1"/>
        <c:axId val="57899668"/>
        <c:axId val="44770262"/>
      </c:lineChart>
      <c:catAx>
        <c:axId val="57899668"/>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vert="wordArtVertRtl" rot="0"/>
          <a:lstStyle/>
          <a:p>
            <a:pPr>
              <a:defRPr lang="en-US" sz="1400" b="1" i="0" u="none" baseline="0">
                <a:solidFill>
                  <a:srgbClr val="000000"/>
                </a:solidFill>
                <a:latin typeface="ＭＳ ゴシック"/>
                <a:ea typeface="ＭＳ ゴシック"/>
                <a:cs typeface="ＭＳ ゴシック"/>
              </a:defRPr>
            </a:pPr>
          </a:p>
        </c:txPr>
        <c:crossAx val="44770262"/>
        <c:crosses val="autoZero"/>
        <c:lblOffset val="100"/>
        <c:tickLblSkip val="1"/>
        <c:noMultiLvlLbl val="0"/>
      </c:catAx>
      <c:valAx>
        <c:axId val="44770262"/>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vert="horz" rot="0"/>
          <a:lstStyle/>
          <a:p>
            <a:pPr>
              <a:defRPr lang="en-US" sz="1400" b="0" i="0" u="none" baseline="0">
                <a:solidFill>
                  <a:srgbClr val="000000"/>
                </a:solidFill>
                <a:latin typeface="ＭＳ ゴシック"/>
                <a:ea typeface="ＭＳ ゴシック"/>
                <a:cs typeface="ＭＳ ゴシック"/>
              </a:defRPr>
            </a:pPr>
          </a:p>
        </c:txPr>
        <c:crossAx val="57899668"/>
        <c:crosses val="autoZero"/>
        <c:crossBetween val="between"/>
      </c:valAx>
      <c:spPr>
        <a:solidFill>
          <a:srgbClr val="FFFFFF"/>
        </a:solidFill>
        <a:ln w="25400">
          <a:noFill/>
        </a:ln>
      </c:spPr>
    </c:plotArea>
    <c:plotVisOnly val="1"/>
    <c:dispBlanksAs val="zero"/>
    <c:showDLblsOverMax val="0"/>
  </c:chart>
  <c:spPr>
    <a:noFill/>
    <a:ln w="9525">
      <a:noFill/>
    </a:ln>
  </c:spPr>
  <c:txPr>
    <a:bodyPr vert="horz" rot="0"/>
    <a:lstStyle/>
    <a:p>
      <a:pPr>
        <a:defRPr lang="en-US" sz="1400" b="1" i="0" u="none" baseline="0">
          <a:solidFill>
            <a:srgbClr val="000000"/>
          </a:solidFill>
          <a:latin typeface="ＭＳ ゴシック"/>
          <a:ea typeface="ＭＳ ゴシック"/>
          <a:cs typeface="ＭＳ ゴシック"/>
        </a:defRPr>
      </a:pPr>
    </a:p>
  </c:txPr>
</c:chartSpace>
</file>

<file path=xl/charts/chart5.xml><?xml version="1.0" encoding="utf-8"?>
<c:chartSpace xmlns:c="http://schemas.openxmlformats.org/drawingml/2006/chart" xmlns:a="http://schemas.openxmlformats.org/drawingml/2006/main" xmlns:r="http://schemas.openxmlformats.org/officeDocument/2006/relationship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35"/>
          <c:y val="0.08625"/>
          <c:w val="0.865"/>
          <c:h val="0.5892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ptCount val="15"/>
                <c:pt idx="2">
                  <c:v>4270</c:v>
                </c:pt>
                <c:pt idx="5">
                  <c:v>4523</c:v>
                </c:pt>
                <c:pt idx="8">
                  <c:v>4632</c:v>
                </c:pt>
                <c:pt idx="11">
                  <c:v>4855</c:v>
                </c:pt>
                <c:pt idx="14">
                  <c:v>4667</c:v>
                </c:pt>
              </c:numCache>
            </c:numRef>
          </c:val>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ptCount val="15"/>
                <c:pt idx="2">
                  <c:v>63</c:v>
                </c:pt>
                <c:pt idx="5">
                  <c:v>44</c:v>
                </c:pt>
                <c:pt idx="8">
                  <c:v>35</c:v>
                </c:pt>
                <c:pt idx="11">
                  <c:v>31</c:v>
                </c:pt>
                <c:pt idx="14">
                  <c:v>38</c:v>
                </c:pt>
              </c:numCache>
            </c:numRef>
          </c:val>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ptCount val="15"/>
                <c:pt idx="2">
                  <c:v>2885</c:v>
                </c:pt>
                <c:pt idx="5">
                  <c:v>3471</c:v>
                </c:pt>
                <c:pt idx="8">
                  <c:v>3299</c:v>
                </c:pt>
                <c:pt idx="11">
                  <c:v>3540</c:v>
                </c:pt>
                <c:pt idx="14">
                  <c:v>4006</c:v>
                </c:pt>
              </c:numCache>
            </c:numRef>
          </c:val>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ptCount val="15"/>
                <c:pt idx="0">
                  <c:v>1533</c:v>
                </c:pt>
                <c:pt idx="3">
                  <c:v>1403</c:v>
                </c:pt>
                <c:pt idx="6">
                  <c:v>1350</c:v>
                </c:pt>
                <c:pt idx="9">
                  <c:v>1314</c:v>
                </c:pt>
                <c:pt idx="12">
                  <c:v>1344</c:v>
                </c:pt>
              </c:numCache>
            </c:numRef>
          </c:val>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ptCount val="15"/>
                <c:pt idx="0">
                  <c:v>29</c:v>
                </c:pt>
                <c:pt idx="3">
                  <c:v>184</c:v>
                </c:pt>
                <c:pt idx="6">
                  <c:v>208</c:v>
                </c:pt>
                <c:pt idx="9">
                  <c:v>325</c:v>
                </c:pt>
                <c:pt idx="12">
                  <c:v>390</c:v>
                </c:pt>
              </c:numCache>
            </c:numRef>
          </c:val>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ptCount val="15"/>
                <c:pt idx="0">
                  <c:v>3341</c:v>
                </c:pt>
                <c:pt idx="3">
                  <c:v>3662</c:v>
                </c:pt>
                <c:pt idx="6">
                  <c:v>3948</c:v>
                </c:pt>
                <c:pt idx="9">
                  <c:v>4362</c:v>
                </c:pt>
                <c:pt idx="12">
                  <c:v>4105</c:v>
                </c:pt>
              </c:numCache>
            </c:numRef>
          </c:val>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ptCount val="15"/>
                <c:pt idx="0">
                  <c:v>2715</c:v>
                </c:pt>
                <c:pt idx="3">
                  <c:v>2631</c:v>
                </c:pt>
                <c:pt idx="6">
                  <c:v>2549</c:v>
                </c:pt>
                <c:pt idx="9">
                  <c:v>2482</c:v>
                </c:pt>
                <c:pt idx="12">
                  <c:v>2396</c:v>
                </c:pt>
              </c:numCache>
            </c:numRef>
          </c:val>
        </c:ser>
        <c:overlap val="100"/>
        <c:gapWidth val="100"/>
        <c:axId val="22896952"/>
        <c:axId val="53703870"/>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ptCount val="15"/>
                <c:pt idx="0">
                  <c:v>#N/A</c:v>
                </c:pt>
                <c:pt idx="1">
                  <c:v>400</c:v>
                </c:pt>
                <c:pt idx="2">
                  <c:v>#N/A</c:v>
                </c:pt>
                <c:pt idx="3">
                  <c:v>#N/A</c:v>
                </c:pt>
                <c:pt idx="4">
                  <c:v>0</c:v>
                </c:pt>
                <c:pt idx="5">
                  <c:v>#N/A</c:v>
                </c:pt>
                <c:pt idx="6">
                  <c:v>#N/A</c:v>
                </c:pt>
                <c:pt idx="7">
                  <c:v>88</c:v>
                </c:pt>
                <c:pt idx="8">
                  <c:v>#N/A</c:v>
                </c:pt>
                <c:pt idx="9">
                  <c:v>#N/A</c:v>
                </c:pt>
                <c:pt idx="10">
                  <c:v>57</c:v>
                </c:pt>
                <c:pt idx="11">
                  <c:v>#N/A</c:v>
                </c:pt>
                <c:pt idx="12">
                  <c:v>#N/A</c:v>
                </c:pt>
                <c:pt idx="13">
                  <c:v>0</c:v>
                </c:pt>
                <c:pt idx="14">
                  <c:v>#N/A</c:v>
                </c:pt>
              </c:numCache>
            </c:numRef>
          </c:val>
          <c:smooth val="0"/>
        </c:ser>
        <c:marker val="1"/>
        <c:axId val="22896952"/>
        <c:axId val="53703870"/>
      </c:lineChart>
      <c:catAx>
        <c:axId val="22896952"/>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vert="wordArtVertRtl" rot="0"/>
          <a:lstStyle/>
          <a:p>
            <a:pPr>
              <a:defRPr lang="en-US" sz="1400" b="1" i="0" u="none" baseline="0">
                <a:solidFill>
                  <a:srgbClr val="000000"/>
                </a:solidFill>
                <a:latin typeface="ＭＳ ゴシック"/>
                <a:ea typeface="ＭＳ ゴシック"/>
                <a:cs typeface="ＭＳ ゴシック"/>
              </a:defRPr>
            </a:pPr>
          </a:p>
        </c:txPr>
        <c:crossAx val="53703870"/>
        <c:crosses val="autoZero"/>
        <c:lblOffset val="100"/>
        <c:tickLblSkip val="1"/>
        <c:noMultiLvlLbl val="0"/>
      </c:catAx>
      <c:valAx>
        <c:axId val="53703870"/>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vert="horz" rot="0"/>
          <a:lstStyle/>
          <a:p>
            <a:pPr>
              <a:defRPr lang="en-US" sz="1400" b="0" i="0" u="none" baseline="0">
                <a:solidFill>
                  <a:srgbClr val="000000"/>
                </a:solidFill>
                <a:latin typeface="ＭＳ ゴシック"/>
                <a:ea typeface="ＭＳ ゴシック"/>
                <a:cs typeface="ＭＳ ゴシック"/>
              </a:defRPr>
            </a:pPr>
          </a:p>
        </c:txPr>
        <c:crossAx val="22896952"/>
        <c:crosses val="autoZero"/>
        <c:crossBetween val="between"/>
      </c:valAx>
      <c:spPr>
        <a:solidFill>
          <a:srgbClr val="FFFFFF"/>
        </a:solidFill>
        <a:ln w="25400">
          <a:noFill/>
        </a:ln>
      </c:spPr>
    </c:plotArea>
    <c:plotVisOnly val="1"/>
    <c:dispBlanksAs val="zero"/>
    <c:showDLblsOverMax val="0"/>
  </c:chart>
  <c:spPr>
    <a:noFill/>
    <a:ln w="9525">
      <a:noFill/>
    </a:ln>
  </c:spPr>
  <c:txPr>
    <a:bodyPr vert="horz" rot="0"/>
    <a:lstStyle/>
    <a:p>
      <a:pPr>
        <a:defRPr lang="en-US" sz="1400" b="0" i="0" u="none" baseline="0">
          <a:solidFill>
            <a:srgbClr val="000000"/>
          </a:solidFill>
          <a:latin typeface="ＭＳ ゴシック"/>
          <a:ea typeface="ＭＳ ゴシック"/>
          <a:cs typeface="ＭＳ ゴシック"/>
        </a:defRPr>
      </a:pPr>
    </a:p>
  </c:txPr>
</c:chartSpace>
</file>

<file path=xl/charts/chart6.xml><?xml version="1.0" encoding="utf-8"?>
<c:chartSpace xmlns:c="http://schemas.openxmlformats.org/drawingml/2006/chart" xmlns:a="http://schemas.openxmlformats.org/drawingml/2006/main" xmlns:r="http://schemas.openxmlformats.org/officeDocument/2006/relationship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0.04925"/>
          <c:w val="0.84475"/>
          <c:h val="0.7795"/>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layout/>
              <c:numFmt formatCode="General" sourceLinked="1"/>
              <c:spPr>
                <a:noFill/>
                <a:ln w="9525">
                  <a:noFill/>
                </a:ln>
              </c:spPr>
              <c:tx>
                <c:strRef>
                  <c:f>公会計指標分析・財政指標組合せ分析表!$K$50</c:f>
                  <c:strCache>
                    <c:ptCount val="1"/>
                    <c:pt idx="0">
                      <c:v>H24</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1"/>
              <c:layout/>
              <c:numFmt formatCode="General" sourceLinked="1"/>
              <c:spPr>
                <a:noFill/>
                <a:ln w="9525">
                  <a:noFill/>
                </a:ln>
              </c:spPr>
              <c:tx>
                <c:strRef>
                  <c:f>公会計指標分析・財政指標組合せ分析表!$L$50</c:f>
                  <c:strCache>
                    <c:ptCount val="1"/>
                    <c:pt idx="0">
                      <c:v>H25</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2"/>
              <c:layout/>
              <c:numFmt formatCode="General" sourceLinked="1"/>
              <c:spPr>
                <a:noFill/>
                <a:ln w="9525">
                  <a:noFill/>
                </a:ln>
              </c:spPr>
              <c:tx>
                <c:strRef>
                  <c:f>公会計指標分析・財政指標組合せ分析表!$M$50</c:f>
                  <c:strCache>
                    <c:ptCount val="1"/>
                    <c:pt idx="0">
                      <c:v>H26</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3"/>
              <c:layout/>
              <c:numFmt formatCode="General" sourceLinked="1"/>
              <c:spPr>
                <a:noFill/>
                <a:ln w="9525">
                  <a:noFill/>
                </a:ln>
              </c:spPr>
              <c:tx>
                <c:strRef>
                  <c:f>公会計指標分析・財政指標組合せ分析表!$N$50</c:f>
                  <c:strCache>
                    <c:ptCount val="1"/>
                    <c:pt idx="0">
                      <c:v>H27</c:v>
                    </c:pt>
                  </c:strCache>
                </c:strRef>
              </c:tx>
              <c:txPr>
                <a:bodyPr vert="horz" rot="0"/>
                <a:lstStyle/>
                <a:p>
                  <a:pPr algn="ctr">
                    <a:defRPr lang="en-US" sz="900" u="none" baseline="0">
                      <a:latin typeface="ＭＳ Ｐゴシック"/>
                      <a:ea typeface="ＭＳ Ｐゴシック"/>
                      <a:cs typeface="ＭＳ Ｐゴシック"/>
                    </a:defRPr>
                  </a:pPr>
                </a:p>
              </c:txPr>
              <c:dLblPos val="r"/>
              <c:showLegendKey val="0"/>
              <c:showVal val="0"/>
              <c:showCatName val="0"/>
              <c:showSerName val="0"/>
              <c:showPercent val="0"/>
              <c:showBubbleSize val="0"/>
            </c:dLbl>
            <c:dLbl>
              <c:idx val="4"/>
              <c:layout/>
              <c:numFmt formatCode="General" sourceLinked="1"/>
              <c:spPr>
                <a:noFill/>
                <a:ln w="9525">
                  <a:noFill/>
                </a:ln>
              </c:spPr>
              <c:tx>
                <c:strRef>
                  <c:f>公会計指標分析・財政指標組合せ分析表!$O$50</c:f>
                  <c:strCache>
                    <c:ptCount val="1"/>
                    <c:pt idx="0">
                      <c:v>H28</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numFmt formatCode="General" sourceLinked="1"/>
            <c:spPr>
              <a:noFill/>
              <a:ln w="9525">
                <a:noFill/>
              </a:ln>
            </c:spPr>
            <c:txPr>
              <a:bodyPr vert="horz" rot="0"/>
              <a:lstStyle/>
              <a:p>
                <a:pPr algn="ctr">
                  <a:defRPr lang="en-US" sz="900" u="none" baseline="0">
                    <a:latin typeface="ＭＳ Ｐゴシック"/>
                    <a:ea typeface="ＭＳ Ｐゴシック"/>
                    <a:cs typeface="ＭＳ Ｐゴシック"/>
                  </a:defRPr>
                </a:pPr>
              </a:p>
            </c:txPr>
            <c:dLblPos val="b"/>
            <c:showLegendKey val="0"/>
            <c:showVal val="1"/>
            <c:showCatName val="0"/>
            <c:showSerName val="0"/>
            <c:showPercent val="0"/>
            <c:showBubbleSize val="0"/>
            <c:showLeaderLines val="0"/>
          </c:dLbls>
          <c:xVal>
            <c:numRef>
              <c:f>公会計指標分析・財政指標組合せ分析表!$K$53:$O$53</c:f>
              <c:numCache>
                <c:ptCount val="5"/>
                <c:pt idx="3">
                  <c:v>47.2</c:v>
                </c:pt>
              </c:numCache>
            </c:numRef>
          </c:xVal>
          <c:yVal>
            <c:numRef>
              <c:f>公会計指標分析・財政指標組合せ分析表!$K$51:$O$51</c:f>
              <c:numCache>
                <c:ptCount val="5"/>
                <c:pt idx="3">
                  <c:v>2.5</c:v>
                </c:pt>
              </c:numCache>
            </c:numRef>
          </c:yVal>
          <c:smooth val="0"/>
        </c:ser>
        <c:ser>
          <c:idx val="1"/>
          <c:order val="1"/>
          <c:tx>
            <c:strRef>
              <c:f>公会計指標分析・財政指標組合せ分析表!$G$55</c:f>
              <c:strCache>
                <c:ptCount val="1"/>
                <c:pt idx="0">
                  <c:v>類似団体内平均値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layout/>
              <c:numFmt formatCode="General" sourceLinked="1"/>
              <c:spPr>
                <a:noFill/>
                <a:ln w="9525">
                  <a:noFill/>
                </a:ln>
              </c:spPr>
              <c:tx>
                <c:strRef>
                  <c:f>公会計指標分析・財政指標組合せ分析表!$K$50</c:f>
                  <c:strCache>
                    <c:ptCount val="1"/>
                    <c:pt idx="0">
                      <c:v>H24</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1"/>
              <c:layout/>
              <c:numFmt formatCode="General" sourceLinked="1"/>
              <c:spPr>
                <a:noFill/>
                <a:ln w="9525">
                  <a:noFill/>
                </a:ln>
              </c:spPr>
              <c:tx>
                <c:strRef>
                  <c:f>公会計指標分析・財政指標組合せ分析表!$L$50</c:f>
                  <c:strCache>
                    <c:ptCount val="1"/>
                    <c:pt idx="0">
                      <c:v>H25</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2"/>
              <c:layout/>
              <c:numFmt formatCode="General" sourceLinked="1"/>
              <c:spPr>
                <a:noFill/>
                <a:ln w="9525">
                  <a:noFill/>
                </a:ln>
              </c:spPr>
              <c:tx>
                <c:strRef>
                  <c:f>公会計指標分析・財政指標組合せ分析表!$M$50</c:f>
                  <c:strCache>
                    <c:ptCount val="1"/>
                    <c:pt idx="0">
                      <c:v>H26</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3"/>
              <c:layout/>
              <c:numFmt formatCode="General" sourceLinked="1"/>
              <c:spPr>
                <a:noFill/>
                <a:ln w="9525">
                  <a:noFill/>
                </a:ln>
              </c:spPr>
              <c:tx>
                <c:strRef>
                  <c:f>公会計指標分析・財政指標組合せ分析表!$N$50</c:f>
                  <c:strCache>
                    <c:ptCount val="1"/>
                    <c:pt idx="0">
                      <c:v>H27</c:v>
                    </c:pt>
                  </c:strCache>
                </c:strRef>
              </c:tx>
              <c:txPr>
                <a:bodyPr vert="horz" rot="0"/>
                <a:lstStyle/>
                <a:p>
                  <a:pPr algn="ctr">
                    <a:defRPr lang="en-US" sz="900" u="none" baseline="0">
                      <a:latin typeface="ＭＳ Ｐゴシック"/>
                      <a:ea typeface="ＭＳ Ｐゴシック"/>
                      <a:cs typeface="ＭＳ Ｐゴシック"/>
                    </a:defRPr>
                  </a:pPr>
                </a:p>
              </c:txPr>
              <c:dLblPos val="r"/>
              <c:showLegendKey val="0"/>
              <c:showVal val="0"/>
              <c:showCatName val="0"/>
              <c:showSerName val="0"/>
              <c:showPercent val="0"/>
              <c:showBubbleSize val="0"/>
            </c:dLbl>
            <c:dLbl>
              <c:idx val="4"/>
              <c:layout/>
              <c:numFmt formatCode="General" sourceLinked="1"/>
              <c:spPr>
                <a:noFill/>
                <a:ln w="9525">
                  <a:noFill/>
                </a:ln>
              </c:spPr>
              <c:tx>
                <c:strRef>
                  <c:f>公会計指標分析・財政指標組合せ分析表!$O$50</c:f>
                  <c:strCache>
                    <c:ptCount val="1"/>
                    <c:pt idx="0">
                      <c:v>H28</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numFmt formatCode="General" sourceLinked="1"/>
            <c:spPr>
              <a:noFill/>
              <a:ln w="9525">
                <a:noFill/>
              </a:ln>
            </c:spPr>
            <c:txPr>
              <a:bodyPr vert="horz" rot="0"/>
              <a:lstStyle/>
              <a:p>
                <a:pPr algn="ctr">
                  <a:defRPr lang="en-US" sz="900" u="none" baseline="0">
                    <a:latin typeface="ＭＳ Ｐゴシック"/>
                    <a:ea typeface="ＭＳ Ｐゴシック"/>
                    <a:cs typeface="ＭＳ Ｐゴシック"/>
                  </a:defRPr>
                </a:pPr>
              </a:p>
            </c:txPr>
            <c:dLblPos val="t"/>
            <c:showLegendKey val="0"/>
            <c:showVal val="1"/>
            <c:showCatName val="0"/>
            <c:showSerName val="0"/>
            <c:showPercent val="0"/>
            <c:showBubbleSize val="0"/>
            <c:showLeaderLines val="0"/>
          </c:dLbls>
          <c:xVal>
            <c:numRef>
              <c:f>公会計指標分析・財政指標組合せ分析表!$K$57:$O$57</c:f>
              <c:numCache>
                <c:ptCount val="5"/>
                <c:pt idx="3">
                  <c:v>57.2</c:v>
                </c:pt>
              </c:numCache>
            </c:numRef>
          </c:xVal>
          <c:yVal>
            <c:numRef>
              <c:f>公会計指標分析・財政指標組合せ分析表!$K$55:$O$55</c:f>
              <c:numCache>
                <c:ptCount val="5"/>
                <c:pt idx="3">
                  <c:v>27</c:v>
                </c:pt>
              </c:numCache>
            </c:numRef>
          </c:yVal>
          <c:smooth val="0"/>
        </c:ser>
        <c:axId val="40550573"/>
        <c:axId val="18271112"/>
      </c:scatterChart>
      <c:valAx>
        <c:axId val="40550573"/>
        <c:scaling>
          <c:orientation val="minMax"/>
          <c:max val="59"/>
          <c:min val="46"/>
        </c:scaling>
        <c:delete val="0"/>
        <c:axPos val="b"/>
        <c:title>
          <c:tx>
            <c:rich>
              <a:bodyPr vert="horz" rot="0"/>
              <a:lstStyle/>
              <a:p>
                <a:pPr algn="ctr">
                  <a:defRPr/>
                </a:pPr>
                <a:r>
                  <a:rPr lang="en-US" sz="1050" b="0" u="none" baseline="0"/>
                  <a:t>有形固定資産減価償却率</a:t>
                </a:r>
              </a:p>
            </c:rich>
          </c:tx>
          <c:layout>
            <c:manualLayout>
              <c:xMode val="edge"/>
              <c:yMode val="edge"/>
              <c:x val="0.4135"/>
              <c:y val="0.91075"/>
            </c:manualLayout>
          </c:layout>
          <c:overlay val="0"/>
          <c:spPr>
            <a:noFill/>
            <a:ln>
              <a:noFill/>
            </a:ln>
          </c:spPr>
        </c:title>
        <c:numFmt formatCode="#,##0.0;&quot;▲ &quot;#,##0.0" sourceLinked="0"/>
        <c:majorTickMark val="none"/>
        <c:minorTickMark val="none"/>
        <c:tickLblPos val="low"/>
        <c:spPr>
          <a:ln w="9525">
            <a:noFill/>
          </a:ln>
        </c:spPr>
        <c:txPr>
          <a:bodyPr vert="horz" rot="0"/>
          <a:lstStyle/>
          <a:p>
            <a:pPr>
              <a:defRPr lang="en-US" sz="800" b="0" i="0" u="none" baseline="0">
                <a:solidFill>
                  <a:srgbClr val="000000"/>
                </a:solidFill>
                <a:latin typeface="ＭＳ Ｐゴシック"/>
                <a:ea typeface="ＭＳ Ｐゴシック"/>
                <a:cs typeface="ＭＳ Ｐゴシック"/>
              </a:defRPr>
            </a:pPr>
          </a:p>
        </c:txPr>
        <c:crossAx val="18271112"/>
        <c:crosses val="autoZero"/>
        <c:crossBetween val="midCat"/>
      </c:valAx>
      <c:valAx>
        <c:axId val="18271112"/>
        <c:scaling>
          <c:orientation val="minMax"/>
          <c:max val="32"/>
          <c:min val="0"/>
        </c:scaling>
        <c:delete val="0"/>
        <c:axPos val="l"/>
        <c:title>
          <c:tx>
            <c:rich>
              <a:bodyPr vert="wordArtVertRtl" rot="0"/>
              <a:lstStyle/>
              <a:p>
                <a:pPr algn="ctr" rtl="1">
                  <a:defRPr/>
                </a:pPr>
                <a:r>
                  <a:rPr lang="en-US" sz="1050" b="0" u="none" baseline="0"/>
                  <a:t>将来負担比率</a:t>
                </a:r>
              </a:p>
            </c:rich>
          </c:tx>
          <c:layout>
            <c:manualLayout>
              <c:xMode val="edge"/>
              <c:yMode val="edge"/>
              <c:x val="0.01625"/>
              <c:y val="0.251"/>
            </c:manualLayout>
          </c:layout>
          <c:overlay val="0"/>
          <c:spPr>
            <a:noFill/>
            <a:ln>
              <a:noFill/>
            </a:ln>
          </c:spPr>
        </c:title>
        <c:majorGridlines>
          <c:spPr>
            <a:ln w="9525" cap="flat" cmpd="sng">
              <a:solidFill>
                <a:srgbClr val="C0C0C0"/>
              </a:solidFill>
            </a:ln>
          </c:spPr>
        </c:majorGridlines>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p>
        </c:txPr>
        <c:crossAx val="40550573"/>
        <c:crosses val="autoZero"/>
        <c:crossBetween val="midCat"/>
        <c:majorUnit val="4"/>
      </c:valAx>
      <c:spPr>
        <a:solidFill>
          <a:srgbClr val="E6FFD5"/>
        </a:solidFill>
        <a:ln w="19050" cap="flat" cmpd="sng">
          <a:solidFill>
            <a:srgbClr val="000000"/>
          </a:solidFill>
        </a:ln>
      </c:spPr>
    </c:plotArea>
    <c:plotVisOnly val="1"/>
    <c:dispBlanksAs val="span"/>
    <c:showDLblsOverMax val="0"/>
  </c:chart>
  <c:spPr>
    <a:noFill/>
    <a:ln w="9525">
      <a:noFill/>
    </a:ln>
  </c:spPr>
  <c:txPr>
    <a:bodyPr vert="horz" rot="0"/>
    <a:lstStyle/>
    <a:p>
      <a:pPr>
        <a:defRPr lang="en-US" u="none" baseline="0"/>
      </a:pPr>
    </a:p>
  </c:txPr>
</c:chartSpace>
</file>

<file path=xl/charts/chart7.xml><?xml version="1.0" encoding="utf-8"?>
<c:chartSpace xmlns:c="http://schemas.openxmlformats.org/drawingml/2006/chart" xmlns:a="http://schemas.openxmlformats.org/drawingml/2006/main" xmlns:r="http://schemas.openxmlformats.org/officeDocument/2006/relationship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
          <c:y val="0.047"/>
          <c:w val="0.847"/>
          <c:h val="0.77925"/>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layout/>
              <c:numFmt formatCode="General" sourceLinked="1"/>
              <c:spPr>
                <a:noFill/>
                <a:ln w="9525">
                  <a:noFill/>
                </a:ln>
              </c:spPr>
              <c:tx>
                <c:strRef>
                  <c:f>公会計指標分析・財政指標組合せ分析表!$K$72</c:f>
                  <c:strCache>
                    <c:ptCount val="1"/>
                    <c:pt idx="0">
                      <c:v>H24</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1"/>
              <c:layout/>
              <c:numFmt formatCode="General" sourceLinked="1"/>
              <c:spPr>
                <a:noFill/>
                <a:ln w="9525">
                  <a:noFill/>
                </a:ln>
              </c:spPr>
              <c:tx>
                <c:strRef>
                  <c:f>公会計指標分析・財政指標組合せ分析表!$L$72</c:f>
                  <c:strCache>
                    <c:ptCount val="1"/>
                    <c:pt idx="0">
                      <c:v>H25</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2"/>
              <c:layout/>
              <c:numFmt formatCode="General" sourceLinked="1"/>
              <c:spPr>
                <a:noFill/>
                <a:ln w="9525">
                  <a:noFill/>
                </a:ln>
              </c:spPr>
              <c:tx>
                <c:strRef>
                  <c:f>公会計指標分析・財政指標組合せ分析表!$M$72</c:f>
                  <c:strCache>
                    <c:ptCount val="1"/>
                    <c:pt idx="0">
                      <c:v>H26</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3"/>
              <c:layout/>
              <c:numFmt formatCode="General" sourceLinked="1"/>
              <c:spPr>
                <a:noFill/>
                <a:ln w="9525">
                  <a:noFill/>
                </a:ln>
              </c:spPr>
              <c:tx>
                <c:strRef>
                  <c:f>公会計指標分析・財政指標組合せ分析表!$N$72</c:f>
                  <c:strCache>
                    <c:ptCount val="1"/>
                    <c:pt idx="0">
                      <c:v>H27</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4"/>
              <c:layout/>
              <c:numFmt formatCode="General" sourceLinked="1"/>
              <c:spPr>
                <a:noFill/>
                <a:ln w="9525">
                  <a:noFill/>
                </a:ln>
              </c:spPr>
              <c:tx>
                <c:strRef>
                  <c:f>公会計指標分析・財政指標組合せ分析表!$O$72</c:f>
                  <c:strCache>
                    <c:ptCount val="1"/>
                    <c:pt idx="0">
                      <c:v>H28</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numFmt formatCode="General" sourceLinked="1"/>
            <c:spPr>
              <a:noFill/>
              <a:ln w="9525">
                <a:noFill/>
              </a:ln>
            </c:spPr>
            <c:txPr>
              <a:bodyPr vert="horz" rot="0"/>
              <a:lstStyle/>
              <a:p>
                <a:pPr algn="ctr">
                  <a:defRPr lang="en-US" sz="900" u="none" baseline="0">
                    <a:latin typeface="ＭＳ Ｐゴシック"/>
                    <a:ea typeface="ＭＳ Ｐゴシック"/>
                    <a:cs typeface="ＭＳ Ｐゴシック"/>
                  </a:defRPr>
                </a:pPr>
              </a:p>
            </c:txPr>
            <c:dLblPos val="b"/>
            <c:showLegendKey val="0"/>
            <c:showVal val="1"/>
            <c:showCatName val="0"/>
            <c:showSerName val="0"/>
            <c:showPercent val="0"/>
            <c:showBubbleSize val="0"/>
            <c:showLeaderLines val="0"/>
          </c:dLbls>
          <c:xVal>
            <c:numRef>
              <c:f>公会計指標分析・財政指標組合せ分析表!$K$75:$O$75</c:f>
              <c:numCache>
                <c:ptCount val="5"/>
                <c:pt idx="0">
                  <c:v>8.2</c:v>
                </c:pt>
                <c:pt idx="1">
                  <c:v>7</c:v>
                </c:pt>
                <c:pt idx="2">
                  <c:v>6.3</c:v>
                </c:pt>
                <c:pt idx="3">
                  <c:v>5.7</c:v>
                </c:pt>
                <c:pt idx="4">
                  <c:v>5.4</c:v>
                </c:pt>
              </c:numCache>
            </c:numRef>
          </c:xVal>
          <c:yVal>
            <c:numRef>
              <c:f>公会計指標分析・財政指標組合せ分析表!$K$73:$O$73</c:f>
              <c:numCache>
                <c:ptCount val="5"/>
                <c:pt idx="0">
                  <c:v>18.2</c:v>
                </c:pt>
                <c:pt idx="2">
                  <c:v>4.1</c:v>
                </c:pt>
                <c:pt idx="3">
                  <c:v>2.5</c:v>
                </c:pt>
              </c:numCache>
            </c:numRef>
          </c:yVal>
          <c:smooth val="0"/>
        </c:ser>
        <c:ser>
          <c:idx val="1"/>
          <c:order val="1"/>
          <c:tx>
            <c:strRef>
              <c:f>公会計指標分析・財政指標組合せ分析表!$G$77</c:f>
              <c:strCache>
                <c:ptCount val="1"/>
                <c:pt idx="0">
                  <c:v>類似団体内平均値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layout/>
              <c:numFmt formatCode="General" sourceLinked="1"/>
              <c:spPr>
                <a:noFill/>
                <a:ln w="9525">
                  <a:noFill/>
                </a:ln>
              </c:spPr>
              <c:tx>
                <c:strRef>
                  <c:f>公会計指標分析・財政指標組合せ分析表!$K$72</c:f>
                  <c:strCache>
                    <c:ptCount val="1"/>
                    <c:pt idx="0">
                      <c:v>H24</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1"/>
              <c:layout/>
              <c:numFmt formatCode="General" sourceLinked="1"/>
              <c:spPr>
                <a:noFill/>
                <a:ln w="9525">
                  <a:noFill/>
                </a:ln>
              </c:spPr>
              <c:tx>
                <c:strRef>
                  <c:f>公会計指標分析・財政指標組合せ分析表!$L$72</c:f>
                  <c:strCache>
                    <c:ptCount val="1"/>
                    <c:pt idx="0">
                      <c:v>H25</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2"/>
              <c:layout/>
              <c:numFmt formatCode="General" sourceLinked="1"/>
              <c:spPr>
                <a:noFill/>
                <a:ln w="9525">
                  <a:noFill/>
                </a:ln>
              </c:spPr>
              <c:tx>
                <c:strRef>
                  <c:f>公会計指標分析・財政指標組合せ分析表!$M$72</c:f>
                  <c:strCache>
                    <c:ptCount val="1"/>
                    <c:pt idx="0">
                      <c:v>H26</c:v>
                    </c:pt>
                  </c:strCache>
                </c:strRef>
              </c:tx>
              <c:txPr>
                <a:bodyPr vert="horz" rot="0"/>
                <a:lstStyle/>
                <a:p>
                  <a:pPr algn="ctr">
                    <a:defRPr lang="en-US" sz="900" u="none" baseline="0">
                      <a:latin typeface="ＭＳ Ｐゴシック"/>
                      <a:ea typeface="ＭＳ Ｐゴシック"/>
                      <a:cs typeface="ＭＳ Ｐゴシック"/>
                    </a:defRPr>
                  </a:pPr>
                </a:p>
              </c:txPr>
              <c:dLblPos val="t"/>
              <c:showLegendKey val="0"/>
              <c:showVal val="0"/>
              <c:showCatName val="0"/>
              <c:showSerName val="0"/>
              <c:showPercent val="0"/>
              <c:showBubbleSize val="0"/>
            </c:dLbl>
            <c:dLbl>
              <c:idx val="3"/>
              <c:layout>
                <c:manualLayout>
                  <c:x val="-0.0245"/>
                  <c:y val="-0.06225"/>
                </c:manualLayout>
              </c:layout>
              <c:numFmt formatCode="General" sourceLinked="1"/>
              <c:spPr>
                <a:noFill/>
                <a:ln w="9525">
                  <a:noFill/>
                </a:ln>
              </c:spPr>
              <c:tx>
                <c:strRef>
                  <c:f>公会計指標分析・財政指標組合せ分析表!$N$72</c:f>
                  <c:strCache>
                    <c:ptCount val="1"/>
                    <c:pt idx="0">
                      <c:v>H27</c:v>
                    </c:pt>
                  </c:strCache>
                </c:strRef>
              </c:tx>
              <c:txPr>
                <a:bodyPr vert="horz" rot="0"/>
                <a:lstStyle/>
                <a:p>
                  <a:pPr algn="ctr">
                    <a:defRPr lang="en-US" sz="900" u="none" baseline="0">
                      <a:latin typeface="ＭＳ Ｐゴシック"/>
                      <a:ea typeface="ＭＳ Ｐゴシック"/>
                      <a:cs typeface="ＭＳ Ｐゴシック"/>
                    </a:defRPr>
                  </a:pPr>
                </a:p>
              </c:txPr>
              <c:dLblPos val="r"/>
              <c:showLegendKey val="0"/>
              <c:showVal val="0"/>
              <c:showCatName val="0"/>
              <c:showSerName val="0"/>
              <c:showPercent val="0"/>
              <c:showBubbleSize val="0"/>
            </c:dLbl>
            <c:dLbl>
              <c:idx val="4"/>
              <c:layout>
                <c:manualLayout>
                  <c:x val="-0.0385"/>
                  <c:y val="-0.06225"/>
                </c:manualLayout>
              </c:layout>
              <c:numFmt formatCode="General" sourceLinked="1"/>
              <c:spPr>
                <a:noFill/>
                <a:ln w="9525">
                  <a:noFill/>
                </a:ln>
              </c:spPr>
              <c:tx>
                <c:strRef>
                  <c:f>公会計指標分析・財政指標組合せ分析表!$O$72</c:f>
                  <c:strCache>
                    <c:ptCount val="1"/>
                    <c:pt idx="0">
                      <c:v>H28</c:v>
                    </c:pt>
                  </c:strCache>
                </c:strRef>
              </c:tx>
              <c:txPr>
                <a:bodyPr vert="horz" rot="0"/>
                <a:lstStyle/>
                <a:p>
                  <a:pPr algn="ctr">
                    <a:defRPr lang="en-US" sz="900" u="none" baseline="0">
                      <a:latin typeface="ＭＳ Ｐゴシック"/>
                      <a:ea typeface="ＭＳ Ｐゴシック"/>
                      <a:cs typeface="ＭＳ Ｐゴシック"/>
                    </a:defRPr>
                  </a:pPr>
                </a:p>
              </c:txPr>
              <c:dLblPos val="r"/>
              <c:showLegendKey val="0"/>
              <c:showVal val="0"/>
              <c:showCatName val="0"/>
              <c:showSerName val="0"/>
              <c:showPercent val="0"/>
              <c:showBubbleSize val="0"/>
            </c:dLbl>
            <c:numFmt formatCode="General" sourceLinked="1"/>
            <c:spPr>
              <a:noFill/>
              <a:ln w="9525">
                <a:noFill/>
              </a:ln>
            </c:spPr>
            <c:txPr>
              <a:bodyPr vert="horz" rot="0"/>
              <a:lstStyle/>
              <a:p>
                <a:pPr algn="ctr">
                  <a:defRPr lang="en-US" sz="900" u="none" baseline="0">
                    <a:latin typeface="ＭＳ Ｐゴシック"/>
                    <a:ea typeface="ＭＳ Ｐゴシック"/>
                    <a:cs typeface="ＭＳ Ｐゴシック"/>
                  </a:defRPr>
                </a:pPr>
              </a:p>
            </c:txPr>
            <c:dLblPos val="t"/>
            <c:showLegendKey val="0"/>
            <c:showVal val="1"/>
            <c:showCatName val="0"/>
            <c:showSerName val="0"/>
            <c:showPercent val="0"/>
            <c:showBubbleSize val="0"/>
            <c:showLeaderLines val="0"/>
          </c:dLbls>
          <c:xVal>
            <c:numRef>
              <c:f>公会計指標分析・財政指標組合せ分析表!$K$79:$O$79</c:f>
              <c:numCache>
                <c:ptCount val="5"/>
                <c:pt idx="0">
                  <c:v>11.4</c:v>
                </c:pt>
                <c:pt idx="1">
                  <c:v>10.5</c:v>
                </c:pt>
                <c:pt idx="2">
                  <c:v>9.5</c:v>
                </c:pt>
                <c:pt idx="3">
                  <c:v>8.7</c:v>
                </c:pt>
                <c:pt idx="4">
                  <c:v>8.6</c:v>
                </c:pt>
              </c:numCache>
            </c:numRef>
          </c:xVal>
          <c:yVal>
            <c:numRef>
              <c:f>公会計指標分析・財政指標組合せ分析表!$K$77:$O$77</c:f>
              <c:numCache>
                <c:ptCount val="5"/>
                <c:pt idx="0">
                  <c:v>28.4</c:v>
                </c:pt>
                <c:pt idx="1">
                  <c:v>20.5</c:v>
                </c:pt>
                <c:pt idx="2">
                  <c:v>17.9</c:v>
                </c:pt>
                <c:pt idx="3">
                  <c:v>27</c:v>
                </c:pt>
                <c:pt idx="4">
                  <c:v>25.4</c:v>
                </c:pt>
              </c:numCache>
            </c:numRef>
          </c:yVal>
          <c:smooth val="0"/>
        </c:ser>
        <c:axId val="42173459"/>
        <c:axId val="45860179"/>
      </c:scatterChart>
      <c:valAx>
        <c:axId val="42173459"/>
        <c:scaling>
          <c:orientation val="minMax"/>
          <c:max val="11.9"/>
          <c:min val="5.3"/>
        </c:scaling>
        <c:delete val="0"/>
        <c:axPos val="b"/>
        <c:title>
          <c:tx>
            <c:rich>
              <a:bodyPr vert="horz" rot="0"/>
              <a:lstStyle/>
              <a:p>
                <a:pPr algn="ctr">
                  <a:defRPr/>
                </a:pPr>
                <a:r>
                  <a:rPr lang="en-US" sz="1050" b="0" u="none" baseline="0"/>
                  <a:t>実質公債費比率</a:t>
                </a:r>
              </a:p>
            </c:rich>
          </c:tx>
          <c:layout>
            <c:manualLayout>
              <c:xMode val="edge"/>
              <c:yMode val="edge"/>
              <c:x val="0.468"/>
              <c:y val="0.8995"/>
            </c:manualLayout>
          </c:layout>
          <c:overlay val="0"/>
          <c:spPr>
            <a:noFill/>
            <a:ln>
              <a:noFill/>
            </a:ln>
          </c:spPr>
        </c:title>
        <c:numFmt formatCode="#,##0.0;&quot;▲ &quot;#,##0.0" sourceLinked="0"/>
        <c:majorTickMark val="none"/>
        <c:minorTickMark val="none"/>
        <c:tickLblPos val="low"/>
        <c:spPr>
          <a:ln w="9525">
            <a:noFill/>
          </a:ln>
        </c:spPr>
        <c:txPr>
          <a:bodyPr vert="horz" rot="0"/>
          <a:lstStyle/>
          <a:p>
            <a:pPr>
              <a:defRPr lang="en-US" sz="800" b="0" i="0" u="none" baseline="0">
                <a:solidFill>
                  <a:srgbClr val="000000"/>
                </a:solidFill>
                <a:latin typeface="ＭＳ Ｐゴシック"/>
                <a:ea typeface="ＭＳ Ｐゴシック"/>
                <a:cs typeface="ＭＳ Ｐゴシック"/>
              </a:defRPr>
            </a:pPr>
          </a:p>
        </c:txPr>
        <c:crossAx val="45860179"/>
        <c:crosses val="autoZero"/>
        <c:crossBetween val="midCat"/>
      </c:valAx>
      <c:valAx>
        <c:axId val="45860179"/>
        <c:scaling>
          <c:orientation val="minMax"/>
          <c:max val="33"/>
          <c:min val="0"/>
        </c:scaling>
        <c:delete val="0"/>
        <c:axPos val="l"/>
        <c:title>
          <c:tx>
            <c:rich>
              <a:bodyPr vert="wordArtVertRtl" rot="0"/>
              <a:lstStyle/>
              <a:p>
                <a:pPr algn="ctr" rtl="1">
                  <a:defRPr/>
                </a:pPr>
                <a:r>
                  <a:rPr lang="en-US" sz="1050" b="0" u="none" baseline="0"/>
                  <a:t>将来負担比率</a:t>
                </a:r>
              </a:p>
            </c:rich>
          </c:tx>
          <c:layout>
            <c:manualLayout>
              <c:xMode val="edge"/>
              <c:yMode val="edge"/>
              <c:x val="0.01825"/>
              <c:y val="0.25125"/>
            </c:manualLayout>
          </c:layout>
          <c:overlay val="0"/>
          <c:spPr>
            <a:noFill/>
            <a:ln>
              <a:noFill/>
            </a:ln>
          </c:spPr>
        </c:title>
        <c:majorGridlines>
          <c:spPr>
            <a:ln w="9525" cap="flat" cmpd="sng">
              <a:solidFill>
                <a:srgbClr val="C0C0C0"/>
              </a:solidFill>
            </a:ln>
          </c:spPr>
        </c:majorGridlines>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p>
        </c:txPr>
        <c:crossAx val="42173459"/>
        <c:crosses val="autoZero"/>
        <c:crossBetween val="midCat"/>
        <c:majorUnit val="4.125"/>
      </c:valAx>
      <c:spPr>
        <a:solidFill>
          <a:srgbClr val="E6FFD5"/>
        </a:solidFill>
        <a:ln w="19050" cap="flat" cmpd="sng">
          <a:solidFill>
            <a:srgbClr val="000000"/>
          </a:solidFill>
        </a:ln>
      </c:spPr>
    </c:plotArea>
    <c:plotVisOnly val="1"/>
    <c:dispBlanksAs val="gap"/>
    <c:showDLblsOverMax val="0"/>
  </c:chart>
  <c:spPr>
    <a:noFill/>
    <a:ln w="9525">
      <a:noFill/>
    </a:ln>
  </c:spPr>
  <c:txPr>
    <a:bodyPr vert="horz" rot="0"/>
    <a:lstStyle/>
    <a:p>
      <a:pPr>
        <a:defRPr lang="en-US" u="none" baseline="0"/>
      </a:pPr>
    </a:p>
  </c:txPr>
</c:chartSpace>
</file>

<file path=xl/drawings/_rels/drawing5.xml.rels><?xml version="1.0" encoding="UTF-8" standalone="yes"?><Relationships xmlns="http://schemas.openxmlformats.org/package/2006/relationships"><Relationship Id="rId1" Type="http://schemas.openxmlformats.org/officeDocument/2006/relationships/chart" Target="../charts/chart1.xml" /></Relationships>
</file>

<file path=xl/drawings/_rels/drawing8.xml.rels><?xml version="1.0" encoding="UTF-8" standalone="yes"?><Relationships xmlns="http://schemas.openxmlformats.org/package/2006/relationships"><Relationship Id="rId1" Type="http://schemas.openxmlformats.org/officeDocument/2006/relationships/chart" Target="../charts/chart2.xml" /></Relationships>
</file>

<file path=xl/drawings/_rels/drawing9.xml.rels><?xml version="1.0" encoding="UTF-8" standalone="yes"?><Relationships xmlns="http://schemas.openxmlformats.org/package/2006/relationships"><Relationship Id="rId1" Type="http://schemas.openxmlformats.org/officeDocument/2006/relationships/chart" Target="../charts/chart3.xml" /></Relationships>
</file>

<file path=xl/drawings/_rels/drawing10.xml.rels><?xml version="1.0" encoding="UTF-8" standalone="yes"?><Relationships xmlns="http://schemas.openxmlformats.org/package/2006/relationships"><Relationship Id="rId1" Type="http://schemas.openxmlformats.org/officeDocument/2006/relationships/chart" Target="../charts/chart4.xml" /></Relationships>
</file>

<file path=xl/drawings/_rels/drawing11.xml.rels><?xml version="1.0" encoding="UTF-8" standalone="yes"?><Relationships xmlns="http://schemas.openxmlformats.org/package/2006/relationships"><Relationship Id="rId1" Type="http://schemas.openxmlformats.org/officeDocument/2006/relationships/chart" Target="../charts/chart5.xml" /></Relationships>
</file>

<file path=xl/drawings/_rels/drawing12.xml.rels><?xml version="1.0" encoding="UTF-8" standalone="yes"?><Relationships xmlns="http://schemas.openxmlformats.org/package/2006/relationships"><Relationship Id="rId1" Type="http://schemas.openxmlformats.org/officeDocument/2006/relationships/chart" Target="../charts/chart6.xml" /><Relationship Id="rId2" Type="http://schemas.openxmlformats.org/officeDocument/2006/relationships/chart" Target="../charts/chart7.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45</xdr:col>
      <xdr:colOff>38100</xdr:colOff>
      <xdr:row>29</xdr:row>
      <xdr:rowOff>19050</xdr:rowOff>
    </xdr:from>
    <xdr:to>
      <xdr:col>47</xdr:col>
      <xdr:colOff>104775</xdr:colOff>
      <xdr:row>31</xdr:row>
      <xdr:rowOff>114300</xdr:rowOff>
    </xdr:to>
    <xdr:sp macro="">
      <xdr:nvSpPr>
        <xdr:cNvPr id="2" name="AutoShape 1"/>
        <xdr:cNvSpPr/>
      </xdr:nvSpPr>
      <xdr:spPr>
        <a:xfrm rot="5400000">
          <a:off x="5610225" y="4448175"/>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38</xdr:row>
      <xdr:rowOff>28575</xdr:rowOff>
    </xdr:from>
    <xdr:to>
      <xdr:col>64</xdr:col>
      <xdr:colOff>9525</xdr:colOff>
      <xdr:row>41</xdr:row>
      <xdr:rowOff>0</xdr:rowOff>
    </xdr:to>
    <xdr:sp macro="">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38100</xdr:colOff>
      <xdr:row>2</xdr:row>
      <xdr:rowOff>76200</xdr:rowOff>
    </xdr:from>
    <xdr:to>
      <xdr:col>19</xdr:col>
      <xdr:colOff>393700</xdr:colOff>
      <xdr:row>6</xdr:row>
      <xdr:rowOff>25400</xdr:rowOff>
    </xdr:to>
    <xdr:sp macro="" fLocksText="0">
      <xdr:nvSpPr>
        <xdr:cNvPr id="2" name="正方形/長方形 1"/>
        <xdr:cNvSpPr/>
      </xdr:nvSpPr>
      <xdr:spPr>
        <a:xfrm>
          <a:off x="723900" y="419100"/>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a:rPr>
            <a:t>（</a:t>
          </a:r>
          <a:r>
            <a:rPr altLang="ja-JP" lang="en-US" sz="3200" b="1">
              <a:solidFill>
                <a:srgbClr val="000000"/>
              </a:solidFill>
              <a:latin typeface="ＭＳ Ｐゴシック"/>
            </a:rPr>
            <a:t>3</a:t>
          </a:r>
          <a:r>
            <a:rPr altLang="en-US" lang="ja-JP" sz="3200" b="1">
              <a:solidFill>
                <a:srgbClr val="000000"/>
              </a:solidFill>
              <a:latin typeface="ＭＳ Ｐゴシック"/>
            </a:rPr>
            <a:t>）市町村財政比較分析表</a:t>
          </a:r>
          <a:r>
            <a:rPr altLang="ja-JP" lang="en-US" sz="3200" b="1">
              <a:solidFill>
                <a:srgbClr val="000000"/>
              </a:solidFill>
              <a:latin typeface="ＭＳ Ｐゴシック"/>
            </a:rPr>
            <a:t>(</a:t>
          </a:r>
          <a:r>
            <a:rPr altLang="en-US" lang="ja-JP" sz="3200" b="1">
              <a:solidFill>
                <a:srgbClr val="000000"/>
              </a:solidFill>
              <a:latin typeface="ＭＳ Ｐゴシック"/>
            </a:rPr>
            <a:t>普通会計決算</a:t>
          </a:r>
          <a:r>
            <a:rPr altLang="ja-JP" lang="en-US" sz="3200" b="1">
              <a:solidFill>
                <a:srgbClr val="000000"/>
              </a:solidFill>
              <a:latin typeface="ＭＳ Ｐゴシック"/>
            </a:rPr>
            <a:t>)</a:t>
          </a:r>
          <a:endParaRPr altLang="en-US" lang="ja-JP" sz="3200" b="1">
            <a:solidFill>
              <a:srgbClr val="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fLocksText="0">
      <xdr:nvSpPr>
        <xdr:cNvPr id="3" name="正方形/長方形 2"/>
        <xdr:cNvSpPr/>
      </xdr:nvSpPr>
      <xdr:spPr>
        <a:xfrm>
          <a:off x="20193000" y="409575"/>
          <a:ext cx="3933825" cy="55245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fLocksText="0">
      <xdr:nvSpPr>
        <xdr:cNvPr id="4" name="正方形/長方形 3"/>
        <xdr:cNvSpPr/>
      </xdr:nvSpPr>
      <xdr:spPr>
        <a:xfrm>
          <a:off x="20221575" y="428625"/>
          <a:ext cx="3886200" cy="5143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fLocksText="0">
      <xdr:nvSpPr>
        <xdr:cNvPr id="5" name="正方形/長方形 4"/>
        <xdr:cNvSpPr/>
      </xdr:nvSpPr>
      <xdr:spPr>
        <a:xfrm>
          <a:off x="20240625" y="457200"/>
          <a:ext cx="3829050"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東京都奥多摩町</a:t>
          </a:r>
        </a:p>
      </xdr:txBody>
    </xdr:sp>
    <xdr:clientData/>
  </xdr:twoCellAnchor>
  <xdr:twoCellAnchor>
    <xdr:from>
      <xdr:col>25</xdr:col>
      <xdr:colOff>254000</xdr:colOff>
      <xdr:row>2</xdr:row>
      <xdr:rowOff>63500</xdr:rowOff>
    </xdr:from>
    <xdr:to>
      <xdr:col>29</xdr:col>
      <xdr:colOff>171450</xdr:colOff>
      <xdr:row>5</xdr:row>
      <xdr:rowOff>107950</xdr:rowOff>
    </xdr:to>
    <xdr:sp macro="" fLocksText="0">
      <xdr:nvSpPr>
        <xdr:cNvPr id="6" name="正方形/長方形 5"/>
        <xdr:cNvSpPr/>
      </xdr:nvSpPr>
      <xdr:spPr>
        <a:xfrm>
          <a:off x="17402175" y="409575"/>
          <a:ext cx="2657475" cy="55245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fLocksText="0">
      <xdr:nvSpPr>
        <xdr:cNvPr id="7" name="正方形/長方形 6"/>
        <xdr:cNvSpPr/>
      </xdr:nvSpPr>
      <xdr:spPr>
        <a:xfrm>
          <a:off x="17421225" y="428625"/>
          <a:ext cx="2619375" cy="5143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fLocksText="0">
      <xdr:nvSpPr>
        <xdr:cNvPr id="8" name="正方形/長方形 7"/>
        <xdr:cNvSpPr/>
      </xdr:nvSpPr>
      <xdr:spPr>
        <a:xfrm>
          <a:off x="17449800" y="457200"/>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平成</a:t>
          </a:r>
          <a:r>
            <a:rPr altLang="ja-JP" lang="en-US" sz="2000" b="1">
              <a:solidFill>
                <a:srgbClr val="FFFFFF"/>
              </a:solidFill>
              <a:latin typeface="ＭＳ ゴシック"/>
            </a:rPr>
            <a:t>28</a:t>
          </a:r>
          <a:r>
            <a:rPr altLang="en-US" lang="ja-JP"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fLocksText="0">
      <xdr:nvSpPr>
        <xdr:cNvPr id="9" name="正方形/長方形 8"/>
        <xdr:cNvSpPr/>
      </xdr:nvSpPr>
      <xdr:spPr>
        <a:xfrm>
          <a:off x="828675" y="1524000"/>
          <a:ext cx="9648825" cy="17621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fLocksText="0">
      <xdr:nvSpPr>
        <xdr:cNvPr id="10" name="正方形/長方形 9"/>
        <xdr:cNvSpPr/>
      </xdr:nvSpPr>
      <xdr:spPr>
        <a:xfrm>
          <a:off x="952500" y="155257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fLocksText="0">
      <xdr:nvSpPr>
        <xdr:cNvPr id="11" name="正方形/長方形 10"/>
        <xdr:cNvSpPr/>
      </xdr:nvSpPr>
      <xdr:spPr>
        <a:xfrm>
          <a:off x="2286000" y="1552575"/>
          <a:ext cx="126682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5,270
5,243
225.53
6,547,939
6,322,860
225,079
2,587,678
2,380,908</a:t>
          </a:r>
          <a:endParaRPr altLang="en-US" lang="ja-JP"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fLocksText="0">
      <xdr:nvSpPr>
        <xdr:cNvPr id="12" name="正方形/長方形 11"/>
        <xdr:cNvSpPr/>
      </xdr:nvSpPr>
      <xdr:spPr>
        <a:xfrm>
          <a:off x="3619500" y="155257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fLocksText="0">
      <xdr:nvSpPr>
        <xdr:cNvPr id="13" name="正方形/長方形 12"/>
        <xdr:cNvSpPr/>
      </xdr:nvSpPr>
      <xdr:spPr>
        <a:xfrm>
          <a:off x="5143500" y="1571625"/>
          <a:ext cx="2028825" cy="1019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fLocksText="0">
      <xdr:nvSpPr>
        <xdr:cNvPr id="14" name="正方形/長方形 13"/>
        <xdr:cNvSpPr/>
      </xdr:nvSpPr>
      <xdr:spPr>
        <a:xfrm>
          <a:off x="7172325" y="1571625"/>
          <a:ext cx="1276350" cy="1019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
-
5.4
-</a:t>
          </a:r>
          <a:endParaRPr altLang="en-US" lang="ja-JP"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fLocksText="0">
      <xdr:nvSpPr>
        <xdr:cNvPr id="15" name="正方形/長方形 14"/>
        <xdr:cNvSpPr/>
      </xdr:nvSpPr>
      <xdr:spPr>
        <a:xfrm>
          <a:off x="8505825" y="1571625"/>
          <a:ext cx="638175" cy="1019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fLocksText="0">
      <xdr:nvSpPr>
        <xdr:cNvPr id="16" name="正方形/長方形 15"/>
        <xdr:cNvSpPr/>
      </xdr:nvSpPr>
      <xdr:spPr>
        <a:xfrm>
          <a:off x="5143500" y="2409825"/>
          <a:ext cx="2028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市町村類型
</a:t>
          </a:r>
          <a:r>
            <a:rPr altLang="ja-JP" lang="en-US" sz="1100" b="1">
              <a:solidFill>
                <a:srgbClr val="000000"/>
              </a:solidFill>
              <a:latin typeface="ＭＳ ゴシック"/>
            </a:rPr>
            <a:t>(</a:t>
          </a:r>
          <a:r>
            <a:rPr altLang="en-US" lang="ja-JP" sz="1100" b="1">
              <a:solidFill>
                <a:srgbClr val="000000"/>
              </a:solidFill>
              <a:latin typeface="ＭＳ ゴシック"/>
            </a:rPr>
            <a:t>年度毎</a:t>
          </a:r>
          <a:r>
            <a:rPr altLang="ja-JP" lang="en-US" sz="1100" b="1">
              <a:solidFill>
                <a:srgbClr val="000000"/>
              </a:solidFill>
              <a:latin typeface="ＭＳ ゴシック"/>
            </a:rPr>
            <a:t>)</a:t>
          </a:r>
          <a:endParaRPr altLang="en-US" lang="ja-JP"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fLocksText="0">
      <xdr:nvSpPr>
        <xdr:cNvPr id="17" name="正方形/長方形 16"/>
        <xdr:cNvSpPr/>
      </xdr:nvSpPr>
      <xdr:spPr>
        <a:xfrm>
          <a:off x="7239000" y="2409825"/>
          <a:ext cx="342900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a:rPr>
            <a:t>H24  Ⅱ</a:t>
          </a:r>
          <a:r>
            <a:rPr altLang="en-US" lang="ja-JP" sz="1100" b="1">
              <a:solidFill>
                <a:srgbClr val="000000"/>
              </a:solidFill>
              <a:latin typeface="ＭＳ ゴシック"/>
            </a:rPr>
            <a:t>－２  </a:t>
          </a:r>
          <a:r>
            <a:rPr altLang="ja-JP" lang="en-US" sz="1100" b="1">
              <a:solidFill>
                <a:srgbClr val="000000"/>
              </a:solidFill>
              <a:latin typeface="ＭＳ ゴシック"/>
            </a:rPr>
            <a:t>H25  Ⅱ</a:t>
          </a:r>
          <a:r>
            <a:rPr altLang="en-US" lang="ja-JP" sz="1100" b="1">
              <a:solidFill>
                <a:srgbClr val="000000"/>
              </a:solidFill>
              <a:latin typeface="ＭＳ ゴシック"/>
            </a:rPr>
            <a:t>－２  </a:t>
          </a:r>
          <a:r>
            <a:rPr altLang="ja-JP" lang="en-US" sz="1100" b="1">
              <a:solidFill>
                <a:srgbClr val="000000"/>
              </a:solidFill>
              <a:latin typeface="ＭＳ ゴシック"/>
            </a:rPr>
            <a:t>H26  Ⅱ</a:t>
          </a:r>
          <a:r>
            <a:rPr altLang="en-US" lang="ja-JP" sz="1100" b="1">
              <a:solidFill>
                <a:srgbClr val="000000"/>
              </a:solidFill>
              <a:latin typeface="ＭＳ ゴシック"/>
            </a:rPr>
            <a:t>－２  
</a:t>
          </a:r>
          <a:r>
            <a:rPr altLang="ja-JP" lang="en-US" sz="1100" b="1">
              <a:solidFill>
                <a:srgbClr val="000000"/>
              </a:solidFill>
              <a:latin typeface="ＭＳ ゴシック"/>
            </a:rPr>
            <a:t>H27  Ⅱ</a:t>
          </a:r>
          <a:r>
            <a:rPr altLang="en-US" lang="ja-JP" sz="1100" b="1">
              <a:solidFill>
                <a:srgbClr val="000000"/>
              </a:solidFill>
              <a:latin typeface="ＭＳ ゴシック"/>
            </a:rPr>
            <a:t>－２  </a:t>
          </a:r>
          <a:r>
            <a:rPr altLang="ja-JP" lang="en-US" sz="1100" b="1">
              <a:solidFill>
                <a:srgbClr val="000000"/>
              </a:solidFill>
              <a:latin typeface="ＭＳ ゴシック"/>
            </a:rPr>
            <a:t>H28  Ⅱ</a:t>
          </a:r>
          <a:r>
            <a:rPr altLang="en-US" lang="ja-JP"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fLocksText="0">
      <xdr:nvSpPr>
        <xdr:cNvPr id="18" name="角丸四角形 17"/>
        <xdr:cNvSpPr/>
      </xdr:nvSpPr>
      <xdr:spPr>
        <a:xfrm>
          <a:off x="107156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fLocksText="0">
      <xdr:nvSpPr>
        <xdr:cNvPr id="19" name="正方形/長方形 18"/>
        <xdr:cNvSpPr/>
      </xdr:nvSpPr>
      <xdr:spPr>
        <a:xfrm>
          <a:off x="10953750" y="15906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fLocksText="0">
      <xdr:nvSpPr>
        <xdr:cNvPr id="20" name="正方形/長方形 19"/>
        <xdr:cNvSpPr/>
      </xdr:nvSpPr>
      <xdr:spPr>
        <a:xfrm>
          <a:off x="10953750" y="18573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fLocksText="0">
      <xdr:nvSpPr>
        <xdr:cNvPr id="21" name="正方形/長方形 20"/>
        <xdr:cNvSpPr/>
      </xdr:nvSpPr>
      <xdr:spPr>
        <a:xfrm>
          <a:off x="10953750" y="2181225"/>
          <a:ext cx="126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sp macro="">
      <xdr:nvSpPr>
        <xdr:cNvPr id="22" name="直線コネクタ 21"/>
        <xdr:cNvSpPr/>
      </xdr:nvSpPr>
      <xdr:spPr>
        <a:xfrm>
          <a:off x="10791825" y="1676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590550</xdr:colOff>
      <xdr:row>12</xdr:row>
      <xdr:rowOff>101600</xdr:rowOff>
    </xdr:from>
    <xdr:to>
      <xdr:col>15</xdr:col>
      <xdr:colOff>590550</xdr:colOff>
      <xdr:row>13</xdr:row>
      <xdr:rowOff>69850</xdr:rowOff>
    </xdr:to>
    <xdr:sp macro="">
      <xdr:nvSpPr>
        <xdr:cNvPr id="23" name="直線コネクタ 22"/>
        <xdr:cNvSpPr/>
      </xdr:nvSpPr>
      <xdr:spPr>
        <a:xfrm>
          <a:off x="10877550" y="21621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508000</xdr:colOff>
      <xdr:row>12</xdr:row>
      <xdr:rowOff>101600</xdr:rowOff>
    </xdr:from>
    <xdr:to>
      <xdr:col>15</xdr:col>
      <xdr:colOff>679450</xdr:colOff>
      <xdr:row>12</xdr:row>
      <xdr:rowOff>101600</xdr:rowOff>
    </xdr:to>
    <xdr:sp macro="">
      <xdr:nvSpPr>
        <xdr:cNvPr id="24" name="直線コネクタ 23"/>
        <xdr:cNvSpPr/>
      </xdr:nvSpPr>
      <xdr:spPr>
        <a:xfrm>
          <a:off x="10791825" y="2162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590550</xdr:colOff>
      <xdr:row>13</xdr:row>
      <xdr:rowOff>168275</xdr:rowOff>
    </xdr:from>
    <xdr:to>
      <xdr:col>15</xdr:col>
      <xdr:colOff>590550</xdr:colOff>
      <xdr:row>14</xdr:row>
      <xdr:rowOff>136525</xdr:rowOff>
    </xdr:to>
    <xdr:sp macro="">
      <xdr:nvSpPr>
        <xdr:cNvPr id="25" name="直線コネクタ 24"/>
        <xdr:cNvSpPr/>
      </xdr:nvSpPr>
      <xdr:spPr>
        <a:xfrm flipV="1">
          <a:off x="10877550" y="24003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508000</xdr:colOff>
      <xdr:row>14</xdr:row>
      <xdr:rowOff>139700</xdr:rowOff>
    </xdr:from>
    <xdr:to>
      <xdr:col>15</xdr:col>
      <xdr:colOff>679450</xdr:colOff>
      <xdr:row>14</xdr:row>
      <xdr:rowOff>139700</xdr:rowOff>
    </xdr:to>
    <xdr:sp macro="">
      <xdr:nvSpPr>
        <xdr:cNvPr id="26" name="直線コネクタ 25"/>
        <xdr:cNvSpPr/>
      </xdr:nvSpPr>
      <xdr:spPr>
        <a:xfrm>
          <a:off x="10791825" y="2543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542925</xdr:colOff>
      <xdr:row>9</xdr:row>
      <xdr:rowOff>82550</xdr:rowOff>
    </xdr:from>
    <xdr:to>
      <xdr:col>15</xdr:col>
      <xdr:colOff>644525</xdr:colOff>
      <xdr:row>10</xdr:row>
      <xdr:rowOff>12700</xdr:rowOff>
    </xdr:to>
    <xdr:sp macro="" fLocksText="0">
      <xdr:nvSpPr>
        <xdr:cNvPr id="27" name="円/楕円 26"/>
        <xdr:cNvSpPr/>
      </xdr:nvSpPr>
      <xdr:spPr>
        <a:xfrm>
          <a:off x="10829925" y="16287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fLocksText="0">
      <xdr:nvSpPr>
        <xdr:cNvPr id="28" name="フローチャート : 判断 27"/>
        <xdr:cNvSpPr/>
      </xdr:nvSpPr>
      <xdr:spPr>
        <a:xfrm>
          <a:off x="10829925" y="1895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76200</xdr:colOff>
      <xdr:row>19</xdr:row>
      <xdr:rowOff>104775</xdr:rowOff>
    </xdr:from>
    <xdr:to>
      <xdr:col>13</xdr:col>
      <xdr:colOff>657225</xdr:colOff>
      <xdr:row>21</xdr:row>
      <xdr:rowOff>19050</xdr:rowOff>
    </xdr:to>
    <xdr:sp macro="">
      <xdr:nvSpPr>
        <xdr:cNvPr id="29" name="テキスト ボックス 28"/>
        <xdr:cNvSpPr txBox="1"/>
      </xdr:nvSpPr>
      <xdr:spPr>
        <a:xfrm>
          <a:off x="762000" y="3362325"/>
          <a:ext cx="8810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市町村類型とは、人口および産業構造等により全国の市町村を</a:t>
          </a:r>
          <a:r>
            <a:rPr altLang="ja-JP" lang="en-US" sz="1000">
              <a:solidFill>
                <a:srgbClr val="000000"/>
              </a:solidFill>
              <a:latin typeface="ＭＳ Ｐゴシック"/>
            </a:rPr>
            <a:t>35</a:t>
          </a:r>
          <a:r>
            <a:rPr altLang="en-US" lang="ja-JP"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409575</xdr:colOff>
      <xdr:row>22</xdr:row>
      <xdr:rowOff>104775</xdr:rowOff>
    </xdr:to>
    <xdr:sp macro="">
      <xdr:nvSpPr>
        <xdr:cNvPr id="30" name="テキスト ボックス 29"/>
        <xdr:cNvSpPr txBox="1"/>
      </xdr:nvSpPr>
      <xdr:spPr>
        <a:xfrm>
          <a:off x="762000" y="3619500"/>
          <a:ext cx="92487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平成</a:t>
          </a:r>
          <a:r>
            <a:rPr altLang="ja-JP" lang="en-US" sz="1000">
              <a:solidFill>
                <a:srgbClr val="000000"/>
              </a:solidFill>
              <a:latin typeface="ＭＳ Ｐゴシック"/>
            </a:rPr>
            <a:t>29</a:t>
          </a:r>
          <a:r>
            <a:rPr altLang="en-US" lang="ja-JP"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104775</xdr:rowOff>
    </xdr:from>
    <xdr:to>
      <xdr:col>9</xdr:col>
      <xdr:colOff>352425</xdr:colOff>
      <xdr:row>24</xdr:row>
      <xdr:rowOff>19050</xdr:rowOff>
    </xdr:to>
    <xdr:sp macro="">
      <xdr:nvSpPr>
        <xdr:cNvPr id="31" name="テキスト ボックス 30"/>
        <xdr:cNvSpPr txBox="1"/>
      </xdr:nvSpPr>
      <xdr:spPr>
        <a:xfrm>
          <a:off x="762000" y="3876675"/>
          <a:ext cx="5762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9525</xdr:rowOff>
    </xdr:from>
    <xdr:to>
      <xdr:col>13</xdr:col>
      <xdr:colOff>571500</xdr:colOff>
      <xdr:row>25</xdr:row>
      <xdr:rowOff>95250</xdr:rowOff>
    </xdr:to>
    <xdr:sp macro="">
      <xdr:nvSpPr>
        <xdr:cNvPr id="32" name="テキスト ボックス 31"/>
        <xdr:cNvSpPr txBox="1"/>
      </xdr:nvSpPr>
      <xdr:spPr>
        <a:xfrm>
          <a:off x="762000" y="4124325"/>
          <a:ext cx="8724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15</xdr:col>
      <xdr:colOff>95250</xdr:colOff>
      <xdr:row>27</xdr:row>
      <xdr:rowOff>9525</xdr:rowOff>
    </xdr:to>
    <xdr:sp macro="">
      <xdr:nvSpPr>
        <xdr:cNvPr id="33" name="テキスト ボックス 32"/>
        <xdr:cNvSpPr txBox="1"/>
      </xdr:nvSpPr>
      <xdr:spPr>
        <a:xfrm>
          <a:off x="762000" y="4381500"/>
          <a:ext cx="96202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住民基本台帳人口については、住民基本台帳関係年報の調査基準日変更に伴い、平成</a:t>
          </a:r>
          <a:r>
            <a:rPr altLang="ja-JP" lang="en-US" sz="1000">
              <a:solidFill>
                <a:srgbClr val="000000"/>
              </a:solidFill>
              <a:latin typeface="ＭＳ Ｐゴシック"/>
            </a:rPr>
            <a:t>25</a:t>
          </a:r>
          <a:r>
            <a:rPr altLang="en-US" lang="ja-JP" sz="1000">
              <a:solidFill>
                <a:srgbClr val="000000"/>
              </a:solidFill>
              <a:latin typeface="ＭＳ Ｐゴシック"/>
            </a:rPr>
            <a:t>年度以降、調査年度の</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日現在の住民基本台帳に登載されている人口を記載。</a:t>
          </a:r>
        </a:p>
      </xdr:txBody>
    </xdr:sp>
    <xdr:clientData/>
  </xdr:twoCellAnchor>
  <xdr:twoCellAnchor editAs="oneCell">
    <xdr:from>
      <xdr:col>1</xdr:col>
      <xdr:colOff>76200</xdr:colOff>
      <xdr:row>27</xdr:row>
      <xdr:rowOff>9525</xdr:rowOff>
    </xdr:from>
    <xdr:to>
      <xdr:col>13</xdr:col>
      <xdr:colOff>57150</xdr:colOff>
      <xdr:row>28</xdr:row>
      <xdr:rowOff>95250</xdr:rowOff>
    </xdr:to>
    <xdr:sp macro="">
      <xdr:nvSpPr>
        <xdr:cNvPr id="34" name="テキスト ボックス 33"/>
        <xdr:cNvSpPr txBox="1"/>
      </xdr:nvSpPr>
      <xdr:spPr>
        <a:xfrm>
          <a:off x="762000" y="4638675"/>
          <a:ext cx="82105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類似団体内順位、全国平均、各都道府県平均は、平成</a:t>
          </a:r>
          <a:r>
            <a:rPr altLang="ja-JP" lang="en-US" sz="1000">
              <a:solidFill>
                <a:srgbClr val="000000"/>
              </a:solidFill>
              <a:latin typeface="ＭＳ Ｐゴシック"/>
            </a:rPr>
            <a:t>28</a:t>
          </a:r>
          <a:r>
            <a:rPr altLang="en-US" lang="ja-JP" sz="1000">
              <a:solidFill>
                <a:srgbClr val="000000"/>
              </a:solidFill>
              <a:latin typeface="ＭＳ Ｐゴシック"/>
            </a:rPr>
            <a:t>年度決算の状況である。また類似団体が存在しない場合、類似団体内順位を表示しない。</a:t>
          </a:r>
        </a:p>
      </xdr:txBody>
    </xdr:sp>
    <xdr:clientData/>
  </xdr:twoCellAnchor>
  <xdr:twoCellAnchor>
    <xdr:from>
      <xdr:col>1</xdr:col>
      <xdr:colOff>76200</xdr:colOff>
      <xdr:row>29</xdr:row>
      <xdr:rowOff>44450</xdr:rowOff>
    </xdr:from>
    <xdr:to>
      <xdr:col>8</xdr:col>
      <xdr:colOff>355600</xdr:colOff>
      <xdr:row>31</xdr:row>
      <xdr:rowOff>19050</xdr:rowOff>
    </xdr:to>
    <xdr:sp macro="" fLocksText="0">
      <xdr:nvSpPr>
        <xdr:cNvPr id="35" name="正方形/長方形 34"/>
        <xdr:cNvSpPr/>
      </xdr:nvSpPr>
      <xdr:spPr>
        <a:xfrm>
          <a:off x="762000"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財政力</a:t>
          </a:r>
        </a:p>
      </xdr:txBody>
    </xdr:sp>
    <xdr:clientData/>
  </xdr:twoCellAnchor>
  <xdr:twoCellAnchor editAs="oneCell">
    <xdr:from>
      <xdr:col>2</xdr:col>
      <xdr:colOff>400050</xdr:colOff>
      <xdr:row>31</xdr:row>
      <xdr:rowOff>66675</xdr:rowOff>
    </xdr:from>
    <xdr:to>
      <xdr:col>4</xdr:col>
      <xdr:colOff>304800</xdr:colOff>
      <xdr:row>33</xdr:row>
      <xdr:rowOff>28575</xdr:rowOff>
    </xdr:to>
    <xdr:sp macro="">
      <xdr:nvSpPr>
        <xdr:cNvPr id="36" name="テキスト ボックス 35"/>
        <xdr:cNvSpPr txBox="1"/>
      </xdr:nvSpPr>
      <xdr:spPr>
        <a:xfrm>
          <a:off x="1771650" y="5381625"/>
          <a:ext cx="1276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a:rPr>
            <a:t>財政力指数</a:t>
          </a:r>
        </a:p>
      </xdr:txBody>
    </xdr:sp>
    <xdr:clientData/>
  </xdr:twoCellAnchor>
  <xdr:twoCellAnchor editAs="oneCell">
    <xdr:from>
      <xdr:col>4</xdr:col>
      <xdr:colOff>428625</xdr:colOff>
      <xdr:row>31</xdr:row>
      <xdr:rowOff>38100</xdr:rowOff>
    </xdr:from>
    <xdr:to>
      <xdr:col>7</xdr:col>
      <xdr:colOff>19050</xdr:colOff>
      <xdr:row>33</xdr:row>
      <xdr:rowOff>57150</xdr:rowOff>
    </xdr:to>
    <xdr:sp macro="">
      <xdr:nvSpPr>
        <xdr:cNvPr id="37" name="テキスト ボックス 36"/>
        <xdr:cNvSpPr txBox="1"/>
      </xdr:nvSpPr>
      <xdr:spPr>
        <a:xfrm>
          <a:off x="31718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a:rPr>
            <a:t>[0.32]</a:t>
          </a:r>
          <a:r>
            <a:rPr altLang="en-US" lang="ja-JP" sz="1600" b="1">
              <a:solidFill>
                <a:srgbClr val="FF0000"/>
              </a:solidFill>
              <a:latin typeface="ＭＳ Ｐゴシック"/>
            </a:rPr>
            <a:t>　</a:t>
          </a:r>
        </a:p>
      </xdr:txBody>
    </xdr:sp>
    <xdr:clientData/>
  </xdr:twoCellAnchor>
  <xdr:twoCellAnchor>
    <xdr:from>
      <xdr:col>8</xdr:col>
      <xdr:colOff>419100</xdr:colOff>
      <xdr:row>30</xdr:row>
      <xdr:rowOff>127000</xdr:rowOff>
    </xdr:from>
    <xdr:to>
      <xdr:col>10</xdr:col>
      <xdr:colOff>571500</xdr:colOff>
      <xdr:row>32</xdr:row>
      <xdr:rowOff>38100</xdr:rowOff>
    </xdr:to>
    <xdr:sp macro="" fLocksText="0">
      <xdr:nvSpPr>
        <xdr:cNvPr id="38" name="正方形/長方形 37"/>
        <xdr:cNvSpPr/>
      </xdr:nvSpPr>
      <xdr:spPr>
        <a:xfrm>
          <a:off x="5905500" y="526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fLocksText="0">
      <xdr:nvSpPr>
        <xdr:cNvPr id="39" name="正方形/長方形 38"/>
        <xdr:cNvSpPr/>
      </xdr:nvSpPr>
      <xdr:spPr>
        <a:xfrm>
          <a:off x="5905500" y="545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31/67</a:t>
          </a:r>
          <a:endParaRPr altLang="en-US" lang="ja-JP"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fLocksText="0">
      <xdr:nvSpPr>
        <xdr:cNvPr id="40" name="正方形/長方形 39"/>
        <xdr:cNvSpPr/>
      </xdr:nvSpPr>
      <xdr:spPr>
        <a:xfrm>
          <a:off x="7553325" y="52673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fLocksText="0">
      <xdr:nvSpPr>
        <xdr:cNvPr id="41" name="正方形/長方形 40"/>
        <xdr:cNvSpPr/>
      </xdr:nvSpPr>
      <xdr:spPr>
        <a:xfrm>
          <a:off x="7553325" y="54578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0.50</a:t>
          </a:r>
          <a:endParaRPr altLang="en-US" lang="ja-JP"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fLocksText="0">
      <xdr:nvSpPr>
        <xdr:cNvPr id="42" name="正方形/長方形 41"/>
        <xdr:cNvSpPr/>
      </xdr:nvSpPr>
      <xdr:spPr>
        <a:xfrm>
          <a:off x="9020175" y="526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fLocksText="0">
      <xdr:nvSpPr>
        <xdr:cNvPr id="43" name="正方形/長方形 42"/>
        <xdr:cNvSpPr/>
      </xdr:nvSpPr>
      <xdr:spPr>
        <a:xfrm>
          <a:off x="9020175" y="545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0.76</a:t>
          </a:r>
          <a:endParaRPr altLang="en-US" lang="ja-JP"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fLocksText="0">
      <xdr:nvSpPr>
        <xdr:cNvPr id="44" name="正方形/長方形 43"/>
        <xdr:cNvSpPr/>
      </xdr:nvSpPr>
      <xdr:spPr>
        <a:xfrm>
          <a:off x="762000" y="578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fLocksText="0">
      <xdr:nvSpPr>
        <xdr:cNvPr id="45" name="正方形/長方形 44"/>
        <xdr:cNvSpPr/>
      </xdr:nvSpPr>
      <xdr:spPr>
        <a:xfrm>
          <a:off x="6029325" y="5781675"/>
          <a:ext cx="6038850"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fLocksText="0">
      <xdr:nvSpPr>
        <xdr:cNvPr id="46" name="正方形/長方形 45"/>
        <xdr:cNvSpPr/>
      </xdr:nvSpPr>
      <xdr:spPr>
        <a:xfrm>
          <a:off x="6029325" y="578167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fLocksText="0">
      <xdr:nvSpPr>
        <xdr:cNvPr id="47" name="テキスト ボックス 46"/>
        <xdr:cNvSpPr txBox="1"/>
      </xdr:nvSpPr>
      <xdr:spPr>
        <a:xfrm>
          <a:off x="6162675" y="6096000"/>
          <a:ext cx="5772150"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rtl="0">
            <a:lnSpc>
              <a:spcPct val="100000"/>
            </a:lnSpc>
            <a:spcBef>
              <a:spcPts val="0"/>
            </a:spcBef>
            <a:spcAft>
              <a:spcPts val="0"/>
            </a:spcAft>
            <a:buClrTx/>
            <a:buSzTx/>
            <a:buFontTx/>
            <a:buNone/>
          </a:pPr>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町の課税状況は、引き続く人口減少や高齢化</a:t>
          </a:r>
          <a:r>
            <a:rPr altLang="en-US" lang="ja-JP" sz="1100" b="0" i="0" baseline="0">
              <a:solidFill>
                <a:schemeClr val="tx1"/>
              </a:solidFill>
              <a:latin typeface="+mn-lt"/>
              <a:ea typeface="+mn-ea"/>
              <a:cs typeface="+mn-cs"/>
            </a:rPr>
            <a:t>の</a:t>
          </a:r>
          <a:r>
            <a:rPr altLang="ja-JP" lang="ja-JP" sz="1100" b="0" i="0" baseline="0">
              <a:solidFill>
                <a:schemeClr val="tx1"/>
              </a:solidFill>
              <a:latin typeface="+mn-lt"/>
              <a:ea typeface="+mn-ea"/>
              <a:cs typeface="+mn-cs"/>
            </a:rPr>
            <a:t>進行に伴う納税義務者の減少（人口：平成</a:t>
          </a:r>
          <a:r>
            <a:rPr altLang="ja-JP" lang="en-US" sz="1100" b="0" i="0" baseline="0">
              <a:solidFill>
                <a:schemeClr val="tx1"/>
              </a:solidFill>
              <a:latin typeface="+mn-lt"/>
              <a:ea typeface="+mn-ea"/>
              <a:cs typeface="+mn-cs"/>
            </a:rPr>
            <a:t>27</a:t>
          </a:r>
          <a:r>
            <a:rPr altLang="ja-JP" lang="ja-JP" sz="1100" b="0" i="0" baseline="0">
              <a:solidFill>
                <a:schemeClr val="tx1"/>
              </a:solidFill>
              <a:latin typeface="+mn-lt"/>
              <a:ea typeface="+mn-ea"/>
              <a:cs typeface="+mn-cs"/>
            </a:rPr>
            <a:t>年度末</a:t>
          </a:r>
          <a:r>
            <a:rPr altLang="ja-JP" lang="en-US" sz="1100" b="0" i="0" baseline="0">
              <a:solidFill>
                <a:schemeClr val="tx1"/>
              </a:solidFill>
              <a:latin typeface="+mn-lt"/>
              <a:ea typeface="+mn-ea"/>
              <a:cs typeface="+mn-cs"/>
            </a:rPr>
            <a:t>5,372</a:t>
          </a:r>
          <a:r>
            <a:rPr altLang="ja-JP" lang="ja-JP" sz="1100" b="0" i="0" baseline="0">
              <a:solidFill>
                <a:schemeClr val="tx1"/>
              </a:solidFill>
              <a:latin typeface="+mn-lt"/>
              <a:ea typeface="+mn-ea"/>
              <a:cs typeface="+mn-cs"/>
            </a:rPr>
            <a:t>人⇒平成</a:t>
          </a:r>
          <a:r>
            <a:rPr altLang="ja-JP" lang="en-US" sz="1100" b="0" i="0" baseline="0">
              <a:solidFill>
                <a:schemeClr val="tx1"/>
              </a:solidFill>
              <a:latin typeface="+mn-lt"/>
              <a:ea typeface="+mn-ea"/>
              <a:cs typeface="+mn-cs"/>
            </a:rPr>
            <a:t>28</a:t>
          </a:r>
          <a:r>
            <a:rPr altLang="ja-JP" lang="ja-JP" sz="1100" b="0" i="0" baseline="0">
              <a:solidFill>
                <a:schemeClr val="tx1"/>
              </a:solidFill>
              <a:latin typeface="+mn-lt"/>
              <a:ea typeface="+mn-ea"/>
              <a:cs typeface="+mn-cs"/>
            </a:rPr>
            <a:t>年度末</a:t>
          </a:r>
          <a:r>
            <a:rPr altLang="ja-JP" lang="en-US" sz="1100" b="0" i="0" baseline="0">
              <a:solidFill>
                <a:schemeClr val="tx1"/>
              </a:solidFill>
              <a:latin typeface="+mn-lt"/>
              <a:ea typeface="+mn-ea"/>
              <a:cs typeface="+mn-cs"/>
            </a:rPr>
            <a:t>5,264</a:t>
          </a:r>
          <a:r>
            <a:rPr altLang="ja-JP" lang="ja-JP" sz="1100" b="0" i="0" baseline="0">
              <a:solidFill>
                <a:schemeClr val="tx1"/>
              </a:solidFill>
              <a:latin typeface="+mn-lt"/>
              <a:ea typeface="+mn-ea"/>
              <a:cs typeface="+mn-cs"/>
            </a:rPr>
            <a:t>人、△</a:t>
          </a:r>
          <a:r>
            <a:rPr altLang="ja-JP" lang="en-US" sz="1100" b="0" i="0" baseline="0">
              <a:solidFill>
                <a:schemeClr val="tx1"/>
              </a:solidFill>
              <a:latin typeface="+mn-lt"/>
              <a:ea typeface="+mn-ea"/>
              <a:cs typeface="+mn-cs"/>
            </a:rPr>
            <a:t>108</a:t>
          </a:r>
          <a:r>
            <a:rPr altLang="ja-JP" lang="ja-JP" sz="1100" b="0" i="0" baseline="0">
              <a:solidFill>
                <a:schemeClr val="tx1"/>
              </a:solidFill>
              <a:latin typeface="+mn-lt"/>
              <a:ea typeface="+mn-ea"/>
              <a:cs typeface="+mn-cs"/>
            </a:rPr>
            <a:t>人。平成</a:t>
          </a:r>
          <a:r>
            <a:rPr altLang="ja-JP" lang="en-US" sz="1100" b="0" i="0" baseline="0">
              <a:solidFill>
                <a:schemeClr val="tx1"/>
              </a:solidFill>
              <a:latin typeface="+mn-lt"/>
              <a:ea typeface="+mn-ea"/>
              <a:cs typeface="+mn-cs"/>
            </a:rPr>
            <a:t>28</a:t>
          </a:r>
          <a:r>
            <a:rPr altLang="ja-JP" lang="ja-JP" sz="1100" b="0" i="0" baseline="0">
              <a:solidFill>
                <a:schemeClr val="tx1"/>
              </a:solidFill>
              <a:latin typeface="+mn-lt"/>
              <a:ea typeface="+mn-ea"/>
              <a:cs typeface="+mn-cs"/>
            </a:rPr>
            <a:t>年度末の高齢化率：</a:t>
          </a:r>
          <a:r>
            <a:rPr altLang="ja-JP" lang="en-US" sz="1100" b="0" i="0" baseline="0">
              <a:solidFill>
                <a:schemeClr val="tx1"/>
              </a:solidFill>
              <a:latin typeface="+mn-lt"/>
              <a:ea typeface="+mn-ea"/>
              <a:cs typeface="+mn-cs"/>
            </a:rPr>
            <a:t>48.7%</a:t>
          </a:r>
          <a:r>
            <a:rPr altLang="ja-JP" lang="ja-JP" sz="1100" b="0" i="0" baseline="0">
              <a:solidFill>
                <a:schemeClr val="tx1"/>
              </a:solidFill>
              <a:latin typeface="+mn-lt"/>
              <a:ea typeface="+mn-ea"/>
              <a:cs typeface="+mn-cs"/>
            </a:rPr>
            <a:t>、対前年度比</a:t>
          </a:r>
          <a:r>
            <a:rPr altLang="ja-JP" lang="en-US" sz="1100" b="0" i="0" baseline="0">
              <a:solidFill>
                <a:schemeClr val="tx1"/>
              </a:solidFill>
              <a:latin typeface="+mn-lt"/>
              <a:ea typeface="+mn-ea"/>
              <a:cs typeface="+mn-cs"/>
            </a:rPr>
            <a:t>+0.5%</a:t>
          </a:r>
          <a:r>
            <a:rPr altLang="ja-JP" lang="ja-JP" sz="1100" b="0" i="0" baseline="0">
              <a:solidFill>
                <a:schemeClr val="tx1"/>
              </a:solidFill>
              <a:latin typeface="+mn-lt"/>
              <a:ea typeface="+mn-ea"/>
              <a:cs typeface="+mn-cs"/>
            </a:rPr>
            <a:t>）、</a:t>
          </a:r>
          <a:r>
            <a:rPr altLang="en-US" lang="ja-JP" sz="1100" b="0" i="0" baseline="0">
              <a:solidFill>
                <a:schemeClr val="tx1"/>
              </a:solidFill>
              <a:latin typeface="+mn-lt"/>
              <a:ea typeface="+mn-ea"/>
              <a:cs typeface="+mn-cs"/>
            </a:rPr>
            <a:t>土地価格の下落に伴う評価額低下や</a:t>
          </a:r>
          <a:r>
            <a:rPr altLang="ja-JP" lang="ja-JP" sz="1100" b="0" i="0" baseline="0">
              <a:solidFill>
                <a:schemeClr val="tx1"/>
              </a:solidFill>
              <a:latin typeface="+mn-lt"/>
              <a:ea typeface="+mn-ea"/>
              <a:cs typeface="+mn-cs"/>
            </a:rPr>
            <a:t>厳しい経済情勢</a:t>
          </a:r>
          <a:r>
            <a:rPr altLang="en-US" lang="ja-JP" sz="1100" b="0" i="0" baseline="0">
              <a:solidFill>
                <a:schemeClr val="tx1"/>
              </a:solidFill>
              <a:latin typeface="+mn-lt"/>
              <a:ea typeface="+mn-ea"/>
              <a:cs typeface="+mn-cs"/>
            </a:rPr>
            <a:t>等</a:t>
          </a:r>
          <a:r>
            <a:rPr altLang="ja-JP" lang="ja-JP" sz="1100" b="0" i="0" baseline="0">
              <a:solidFill>
                <a:schemeClr val="tx1"/>
              </a:solidFill>
              <a:latin typeface="+mn-lt"/>
              <a:ea typeface="+mn-ea"/>
              <a:cs typeface="+mn-cs"/>
            </a:rPr>
            <a:t>により、税収面で影響を受けており、基準財政収入額（分子）は減となっている。</a:t>
          </a:r>
          <a:r>
            <a:rPr altLang="en-US" lang="ja-JP" sz="1100" b="0" i="0" baseline="0">
              <a:solidFill>
                <a:schemeClr val="tx1"/>
              </a:solidFill>
              <a:latin typeface="+mn-lt"/>
              <a:ea typeface="+mn-ea"/>
              <a:cs typeface="+mn-cs"/>
            </a:rPr>
            <a:t>今後も町税については漸減の見込みであるが、経常経費の削減等、歳出削減に努め、財政の健全化を図る。</a:t>
          </a:r>
          <a:endParaRPr altLang="ja-JP" lang="en-US" sz="1100" b="0" i="0" baseline="0">
            <a:solidFill>
              <a:schemeClr val="tx1"/>
            </a:solidFill>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endParaRPr altLang="ja-JP" lang="ja-JP" sz="1400">
            <a:solidFill>
              <a:srgbClr val="000000"/>
            </a:solidFill>
          </a:endParaRPr>
        </a:p>
        <a:p>
          <a:pPr/>
          <a:endParaRPr altLang="en-US" 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sp macro="">
      <xdr:nvSpPr>
        <xdr:cNvPr id="48" name="直線コネクタ 47"/>
        <xdr:cNvSpPr/>
      </xdr:nvSpPr>
      <xdr:spPr>
        <a:xfrm>
          <a:off x="762000"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76200</xdr:colOff>
      <xdr:row>45</xdr:row>
      <xdr:rowOff>131535</xdr:rowOff>
    </xdr:from>
    <xdr:to>
      <xdr:col>8</xdr:col>
      <xdr:colOff>355600</xdr:colOff>
      <xdr:row>45</xdr:row>
      <xdr:rowOff>131535</xdr:rowOff>
    </xdr:to>
    <xdr:sp macro="">
      <xdr:nvSpPr>
        <xdr:cNvPr id="49" name="直線コネクタ 48"/>
        <xdr:cNvSpPr/>
      </xdr:nvSpPr>
      <xdr:spPr>
        <a:xfrm>
          <a:off x="762000" y="784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44</xdr:row>
      <xdr:rowOff>161925</xdr:rowOff>
    </xdr:from>
    <xdr:to>
      <xdr:col>1</xdr:col>
      <xdr:colOff>76200</xdr:colOff>
      <xdr:row>46</xdr:row>
      <xdr:rowOff>76200</xdr:rowOff>
    </xdr:to>
    <xdr:sp macro="">
      <xdr:nvSpPr>
        <xdr:cNvPr id="50" name="テキスト ボックス 49"/>
        <xdr:cNvSpPr txBox="1"/>
      </xdr:nvSpPr>
      <xdr:spPr>
        <a:xfrm>
          <a:off x="0" y="770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0.00</a:t>
          </a:r>
          <a:endParaRPr altLang="en-US" lang="ja-JP" sz="1000">
            <a:latin typeface="ＭＳ Ｐゴシック"/>
          </a:endParaRPr>
        </a:p>
      </xdr:txBody>
    </xdr:sp>
    <xdr:clientData/>
  </xdr:twoCellAnchor>
  <xdr:twoCellAnchor>
    <xdr:from>
      <xdr:col>1</xdr:col>
      <xdr:colOff>76200</xdr:colOff>
      <xdr:row>43</xdr:row>
      <xdr:rowOff>129722</xdr:rowOff>
    </xdr:from>
    <xdr:to>
      <xdr:col>8</xdr:col>
      <xdr:colOff>355600</xdr:colOff>
      <xdr:row>43</xdr:row>
      <xdr:rowOff>129722</xdr:rowOff>
    </xdr:to>
    <xdr:sp macro="">
      <xdr:nvSpPr>
        <xdr:cNvPr id="51" name="直線コネクタ 50"/>
        <xdr:cNvSpPr/>
      </xdr:nvSpPr>
      <xdr:spPr>
        <a:xfrm>
          <a:off x="762000" y="750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42</xdr:row>
      <xdr:rowOff>161925</xdr:rowOff>
    </xdr:from>
    <xdr:to>
      <xdr:col>1</xdr:col>
      <xdr:colOff>76200</xdr:colOff>
      <xdr:row>44</xdr:row>
      <xdr:rowOff>76200</xdr:rowOff>
    </xdr:to>
    <xdr:sp macro="">
      <xdr:nvSpPr>
        <xdr:cNvPr id="52" name="テキスト ボックス 51"/>
        <xdr:cNvSpPr txBox="1"/>
      </xdr:nvSpPr>
      <xdr:spPr>
        <a:xfrm>
          <a:off x="0" y="7362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0.30</a:t>
          </a:r>
          <a:endParaRPr altLang="en-US" lang="ja-JP" sz="1000">
            <a:latin typeface="ＭＳ Ｐゴシック"/>
          </a:endParaRPr>
        </a:p>
      </xdr:txBody>
    </xdr:sp>
    <xdr:clientData/>
  </xdr:twoCellAnchor>
  <xdr:twoCellAnchor>
    <xdr:from>
      <xdr:col>1</xdr:col>
      <xdr:colOff>76200</xdr:colOff>
      <xdr:row>41</xdr:row>
      <xdr:rowOff>127907</xdr:rowOff>
    </xdr:from>
    <xdr:to>
      <xdr:col>8</xdr:col>
      <xdr:colOff>355600</xdr:colOff>
      <xdr:row>41</xdr:row>
      <xdr:rowOff>127907</xdr:rowOff>
    </xdr:to>
    <xdr:sp macro="">
      <xdr:nvSpPr>
        <xdr:cNvPr id="53" name="直線コネクタ 52"/>
        <xdr:cNvSpPr/>
      </xdr:nvSpPr>
      <xdr:spPr>
        <a:xfrm>
          <a:off x="762000" y="715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40</xdr:row>
      <xdr:rowOff>152400</xdr:rowOff>
    </xdr:from>
    <xdr:to>
      <xdr:col>1</xdr:col>
      <xdr:colOff>76200</xdr:colOff>
      <xdr:row>42</xdr:row>
      <xdr:rowOff>66675</xdr:rowOff>
    </xdr:to>
    <xdr:sp macro="">
      <xdr:nvSpPr>
        <xdr:cNvPr id="54" name="テキスト ボックス 53"/>
        <xdr:cNvSpPr txBox="1"/>
      </xdr:nvSpPr>
      <xdr:spPr>
        <a:xfrm>
          <a:off x="0" y="7010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0.60</a:t>
          </a:r>
          <a:endParaRPr altLang="en-US" lang="ja-JP" sz="1000">
            <a:latin typeface="ＭＳ Ｐゴシック"/>
          </a:endParaRPr>
        </a:p>
      </xdr:txBody>
    </xdr:sp>
    <xdr:clientData/>
  </xdr:twoCellAnchor>
  <xdr:twoCellAnchor>
    <xdr:from>
      <xdr:col>1</xdr:col>
      <xdr:colOff>76200</xdr:colOff>
      <xdr:row>39</xdr:row>
      <xdr:rowOff>126093</xdr:rowOff>
    </xdr:from>
    <xdr:to>
      <xdr:col>8</xdr:col>
      <xdr:colOff>355600</xdr:colOff>
      <xdr:row>39</xdr:row>
      <xdr:rowOff>126093</xdr:rowOff>
    </xdr:to>
    <xdr:sp macro="">
      <xdr:nvSpPr>
        <xdr:cNvPr id="55" name="直線コネクタ 54"/>
        <xdr:cNvSpPr/>
      </xdr:nvSpPr>
      <xdr:spPr>
        <a:xfrm>
          <a:off x="762000" y="681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38</xdr:row>
      <xdr:rowOff>152400</xdr:rowOff>
    </xdr:from>
    <xdr:to>
      <xdr:col>1</xdr:col>
      <xdr:colOff>76200</xdr:colOff>
      <xdr:row>40</xdr:row>
      <xdr:rowOff>66675</xdr:rowOff>
    </xdr:to>
    <xdr:sp macro="">
      <xdr:nvSpPr>
        <xdr:cNvPr id="56" name="テキスト ボックス 55"/>
        <xdr:cNvSpPr txBox="1"/>
      </xdr:nvSpPr>
      <xdr:spPr>
        <a:xfrm>
          <a:off x="0" y="6667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0.90</a:t>
          </a:r>
          <a:endParaRPr altLang="en-US" lang="ja-JP" sz="1000">
            <a:latin typeface="ＭＳ Ｐゴシック"/>
          </a:endParaRPr>
        </a:p>
      </xdr:txBody>
    </xdr:sp>
    <xdr:clientData/>
  </xdr:twoCellAnchor>
  <xdr:twoCellAnchor>
    <xdr:from>
      <xdr:col>1</xdr:col>
      <xdr:colOff>76200</xdr:colOff>
      <xdr:row>37</xdr:row>
      <xdr:rowOff>124278</xdr:rowOff>
    </xdr:from>
    <xdr:to>
      <xdr:col>8</xdr:col>
      <xdr:colOff>355600</xdr:colOff>
      <xdr:row>37</xdr:row>
      <xdr:rowOff>124278</xdr:rowOff>
    </xdr:to>
    <xdr:sp macro="">
      <xdr:nvSpPr>
        <xdr:cNvPr id="57" name="直線コネクタ 56"/>
        <xdr:cNvSpPr/>
      </xdr:nvSpPr>
      <xdr:spPr>
        <a:xfrm>
          <a:off x="762000" y="646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36</xdr:row>
      <xdr:rowOff>152400</xdr:rowOff>
    </xdr:from>
    <xdr:to>
      <xdr:col>1</xdr:col>
      <xdr:colOff>76200</xdr:colOff>
      <xdr:row>38</xdr:row>
      <xdr:rowOff>66675</xdr:rowOff>
    </xdr:to>
    <xdr:sp macro="">
      <xdr:nvSpPr>
        <xdr:cNvPr id="58" name="テキスト ボックス 57"/>
        <xdr:cNvSpPr txBox="1"/>
      </xdr:nvSpPr>
      <xdr:spPr>
        <a:xfrm>
          <a:off x="0" y="6324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1.20</a:t>
          </a:r>
          <a:endParaRPr altLang="en-US" lang="ja-JP" sz="1000">
            <a:latin typeface="ＭＳ Ｐゴシック"/>
          </a:endParaRPr>
        </a:p>
      </xdr:txBody>
    </xdr:sp>
    <xdr:clientData/>
  </xdr:twoCellAnchor>
  <xdr:twoCellAnchor>
    <xdr:from>
      <xdr:col>1</xdr:col>
      <xdr:colOff>76200</xdr:colOff>
      <xdr:row>35</xdr:row>
      <xdr:rowOff>122464</xdr:rowOff>
    </xdr:from>
    <xdr:to>
      <xdr:col>8</xdr:col>
      <xdr:colOff>355600</xdr:colOff>
      <xdr:row>35</xdr:row>
      <xdr:rowOff>122464</xdr:rowOff>
    </xdr:to>
    <xdr:sp macro="">
      <xdr:nvSpPr>
        <xdr:cNvPr id="59" name="直線コネクタ 58"/>
        <xdr:cNvSpPr/>
      </xdr:nvSpPr>
      <xdr:spPr>
        <a:xfrm>
          <a:off x="762000" y="612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34</xdr:row>
      <xdr:rowOff>152400</xdr:rowOff>
    </xdr:from>
    <xdr:to>
      <xdr:col>1</xdr:col>
      <xdr:colOff>76200</xdr:colOff>
      <xdr:row>36</xdr:row>
      <xdr:rowOff>66675</xdr:rowOff>
    </xdr:to>
    <xdr:sp macro="">
      <xdr:nvSpPr>
        <xdr:cNvPr id="60" name="テキスト ボックス 59"/>
        <xdr:cNvSpPr txBox="1"/>
      </xdr:nvSpPr>
      <xdr:spPr>
        <a:xfrm>
          <a:off x="0" y="5981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1.50</a:t>
          </a:r>
          <a:endParaRPr altLang="en-US" lang="ja-JP" sz="1000">
            <a:latin typeface="ＭＳ Ｐゴシック"/>
          </a:endParaRPr>
        </a:p>
      </xdr:txBody>
    </xdr:sp>
    <xdr:clientData/>
  </xdr:twoCellAnchor>
  <xdr:twoCellAnchor>
    <xdr:from>
      <xdr:col>1</xdr:col>
      <xdr:colOff>76200</xdr:colOff>
      <xdr:row>33</xdr:row>
      <xdr:rowOff>120650</xdr:rowOff>
    </xdr:from>
    <xdr:to>
      <xdr:col>8</xdr:col>
      <xdr:colOff>355600</xdr:colOff>
      <xdr:row>33</xdr:row>
      <xdr:rowOff>120650</xdr:rowOff>
    </xdr:to>
    <xdr:sp macro="">
      <xdr:nvSpPr>
        <xdr:cNvPr id="61" name="直線コネクタ 60"/>
        <xdr:cNvSpPr/>
      </xdr:nvSpPr>
      <xdr:spPr>
        <a:xfrm>
          <a:off x="762000"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32</xdr:row>
      <xdr:rowOff>152400</xdr:rowOff>
    </xdr:from>
    <xdr:to>
      <xdr:col>1</xdr:col>
      <xdr:colOff>76200</xdr:colOff>
      <xdr:row>34</xdr:row>
      <xdr:rowOff>66675</xdr:rowOff>
    </xdr:to>
    <xdr:sp macro="">
      <xdr:nvSpPr>
        <xdr:cNvPr id="62" name="テキスト ボックス 61"/>
        <xdr:cNvSpPr txBox="1"/>
      </xdr:nvSpPr>
      <xdr:spPr>
        <a:xfrm>
          <a:off x="0" y="563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1.80</a:t>
          </a:r>
          <a:endParaRPr altLang="en-US" lang="ja-JP" sz="1000">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fLocksText="0">
      <xdr:nvSpPr>
        <xdr:cNvPr id="63" name="財政力グラフ枠"/>
        <xdr:cNvSpPr/>
      </xdr:nvSpPr>
      <xdr:spPr>
        <a:xfrm>
          <a:off x="762000" y="578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sp macro="">
      <xdr:nvSpPr>
        <xdr:cNvPr id="64" name="直線コネクタ 63"/>
        <xdr:cNvSpPr/>
      </xdr:nvSpPr>
      <xdr:spPr>
        <a:xfrm flipV="1">
          <a:off x="4953000" y="6143625"/>
          <a:ext cx="0" cy="15240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238125</xdr:colOff>
      <xdr:row>44</xdr:row>
      <xdr:rowOff>95250</xdr:rowOff>
    </xdr:from>
    <xdr:to>
      <xdr:col>8</xdr:col>
      <xdr:colOff>314325</xdr:colOff>
      <xdr:row>46</xdr:row>
      <xdr:rowOff>9525</xdr:rowOff>
    </xdr:to>
    <xdr:sp macro="">
      <xdr:nvSpPr>
        <xdr:cNvPr id="65" name="財政力最小値テキスト"/>
        <xdr:cNvSpPr txBox="1"/>
      </xdr:nvSpPr>
      <xdr:spPr>
        <a:xfrm>
          <a:off x="5038725" y="7639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0.16</a:t>
          </a:r>
          <a:endParaRPr altLang="en-US" lang="ja-JP" sz="1000" b="1">
            <a:latin typeface="ＭＳ Ｐゴシック"/>
          </a:endParaRPr>
        </a:p>
      </xdr:txBody>
    </xdr:sp>
    <xdr:clientData/>
  </xdr:twoCellAnchor>
  <xdr:twoCellAnchor>
    <xdr:from>
      <xdr:col>7</xdr:col>
      <xdr:colOff>63500</xdr:colOff>
      <xdr:row>44</xdr:row>
      <xdr:rowOff>119138</xdr:rowOff>
    </xdr:from>
    <xdr:to>
      <xdr:col>7</xdr:col>
      <xdr:colOff>241300</xdr:colOff>
      <xdr:row>44</xdr:row>
      <xdr:rowOff>119138</xdr:rowOff>
    </xdr:to>
    <xdr:sp macro="">
      <xdr:nvSpPr>
        <xdr:cNvPr id="66" name="直線コネクタ 65"/>
        <xdr:cNvSpPr/>
      </xdr:nvSpPr>
      <xdr:spPr>
        <a:xfrm>
          <a:off x="4867275" y="76676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238125</xdr:colOff>
      <xdr:row>34</xdr:row>
      <xdr:rowOff>57150</xdr:rowOff>
    </xdr:from>
    <xdr:to>
      <xdr:col>8</xdr:col>
      <xdr:colOff>314325</xdr:colOff>
      <xdr:row>35</xdr:row>
      <xdr:rowOff>142875</xdr:rowOff>
    </xdr:to>
    <xdr:sp macro="">
      <xdr:nvSpPr>
        <xdr:cNvPr id="67" name="財政力最大値テキスト"/>
        <xdr:cNvSpPr txBox="1"/>
      </xdr:nvSpPr>
      <xdr:spPr>
        <a:xfrm>
          <a:off x="5038725" y="5886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1.48</a:t>
          </a:r>
          <a:endParaRPr altLang="en-US" lang="ja-JP" sz="1000" b="1">
            <a:latin typeface="ＭＳ Ｐゴシック"/>
          </a:endParaRPr>
        </a:p>
      </xdr:txBody>
    </xdr:sp>
    <xdr:clientData/>
  </xdr:twoCellAnchor>
  <xdr:twoCellAnchor>
    <xdr:from>
      <xdr:col>7</xdr:col>
      <xdr:colOff>63500</xdr:colOff>
      <xdr:row>35</xdr:row>
      <xdr:rowOff>145445</xdr:rowOff>
    </xdr:from>
    <xdr:to>
      <xdr:col>7</xdr:col>
      <xdr:colOff>241300</xdr:colOff>
      <xdr:row>35</xdr:row>
      <xdr:rowOff>145445</xdr:rowOff>
    </xdr:to>
    <xdr:sp macro="">
      <xdr:nvSpPr>
        <xdr:cNvPr id="68" name="直線コネクタ 67"/>
        <xdr:cNvSpPr/>
      </xdr:nvSpPr>
      <xdr:spPr>
        <a:xfrm>
          <a:off x="4867275" y="61436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xdr:col>
      <xdr:colOff>0</xdr:colOff>
      <xdr:row>43</xdr:row>
      <xdr:rowOff>106741</xdr:rowOff>
    </xdr:from>
    <xdr:to>
      <xdr:col>7</xdr:col>
      <xdr:colOff>152400</xdr:colOff>
      <xdr:row>43</xdr:row>
      <xdr:rowOff>106741</xdr:rowOff>
    </xdr:to>
    <xdr:sp macro="">
      <xdr:nvSpPr>
        <xdr:cNvPr id="69" name="直線コネクタ 68"/>
        <xdr:cNvSpPr/>
      </xdr:nvSpPr>
      <xdr:spPr>
        <a:xfrm>
          <a:off x="4114800" y="74771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238125</xdr:colOff>
      <xdr:row>41</xdr:row>
      <xdr:rowOff>161925</xdr:rowOff>
    </xdr:from>
    <xdr:to>
      <xdr:col>8</xdr:col>
      <xdr:colOff>314325</xdr:colOff>
      <xdr:row>43</xdr:row>
      <xdr:rowOff>76200</xdr:rowOff>
    </xdr:to>
    <xdr:sp macro="">
      <xdr:nvSpPr>
        <xdr:cNvPr id="70" name="財政力平均値テキスト"/>
        <xdr:cNvSpPr txBox="1"/>
      </xdr:nvSpPr>
      <xdr:spPr>
        <a:xfrm>
          <a:off x="5038725" y="71913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0.39</a:t>
          </a:r>
          <a:endParaRPr altLang="en-US" lang="ja-JP" sz="1000" b="1">
            <a:solidFill>
              <a:srgbClr val="000080"/>
            </a:solidFill>
            <a:latin typeface="ＭＳ Ｐゴシック"/>
          </a:endParaRPr>
        </a:p>
      </xdr:txBody>
    </xdr:sp>
    <xdr:clientData/>
  </xdr:twoCellAnchor>
  <xdr:twoCellAnchor>
    <xdr:from>
      <xdr:col>7</xdr:col>
      <xdr:colOff>101600</xdr:colOff>
      <xdr:row>42</xdr:row>
      <xdr:rowOff>146957</xdr:rowOff>
    </xdr:from>
    <xdr:to>
      <xdr:col>7</xdr:col>
      <xdr:colOff>203200</xdr:colOff>
      <xdr:row>43</xdr:row>
      <xdr:rowOff>77107</xdr:rowOff>
    </xdr:to>
    <xdr:sp macro="" fLocksText="0">
      <xdr:nvSpPr>
        <xdr:cNvPr id="71" name="フローチャート : 判断 70"/>
        <xdr:cNvSpPr/>
      </xdr:nvSpPr>
      <xdr:spPr>
        <a:xfrm>
          <a:off x="4905375" y="73437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482600</xdr:colOff>
      <xdr:row>43</xdr:row>
      <xdr:rowOff>95250</xdr:rowOff>
    </xdr:from>
    <xdr:to>
      <xdr:col>6</xdr:col>
      <xdr:colOff>0</xdr:colOff>
      <xdr:row>43</xdr:row>
      <xdr:rowOff>106741</xdr:rowOff>
    </xdr:to>
    <xdr:sp macro="">
      <xdr:nvSpPr>
        <xdr:cNvPr id="72" name="直線コネクタ 71"/>
        <xdr:cNvSpPr/>
      </xdr:nvSpPr>
      <xdr:spPr>
        <a:xfrm>
          <a:off x="3228975" y="74676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635000</xdr:colOff>
      <xdr:row>42</xdr:row>
      <xdr:rowOff>135467</xdr:rowOff>
    </xdr:from>
    <xdr:to>
      <xdr:col>6</xdr:col>
      <xdr:colOff>50800</xdr:colOff>
      <xdr:row>43</xdr:row>
      <xdr:rowOff>65617</xdr:rowOff>
    </xdr:to>
    <xdr:sp macro="" fLocksText="0">
      <xdr:nvSpPr>
        <xdr:cNvPr id="73" name="フローチャート : 判断 72"/>
        <xdr:cNvSpPr/>
      </xdr:nvSpPr>
      <xdr:spPr>
        <a:xfrm>
          <a:off x="4067175" y="73342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304800</xdr:colOff>
      <xdr:row>41</xdr:row>
      <xdr:rowOff>76200</xdr:rowOff>
    </xdr:from>
    <xdr:to>
      <xdr:col>6</xdr:col>
      <xdr:colOff>352425</xdr:colOff>
      <xdr:row>42</xdr:row>
      <xdr:rowOff>161925</xdr:rowOff>
    </xdr:to>
    <xdr:sp macro="">
      <xdr:nvSpPr>
        <xdr:cNvPr id="74" name="テキスト ボックス 73"/>
        <xdr:cNvSpPr txBox="1"/>
      </xdr:nvSpPr>
      <xdr:spPr>
        <a:xfrm>
          <a:off x="3733800" y="71056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0.40</a:t>
          </a:r>
          <a:endParaRPr altLang="en-US" lang="ja-JP" sz="1000" b="1">
            <a:solidFill>
              <a:srgbClr val="000080"/>
            </a:solidFill>
            <a:latin typeface="ＭＳ Ｐゴシック"/>
          </a:endParaRPr>
        </a:p>
      </xdr:txBody>
    </xdr:sp>
    <xdr:clientData/>
  </xdr:twoCellAnchor>
  <xdr:twoCellAnchor>
    <xdr:from>
      <xdr:col>3</xdr:col>
      <xdr:colOff>279400</xdr:colOff>
      <xdr:row>43</xdr:row>
      <xdr:rowOff>72269</xdr:rowOff>
    </xdr:from>
    <xdr:to>
      <xdr:col>4</xdr:col>
      <xdr:colOff>482600</xdr:colOff>
      <xdr:row>43</xdr:row>
      <xdr:rowOff>95250</xdr:rowOff>
    </xdr:to>
    <xdr:sp macro="">
      <xdr:nvSpPr>
        <xdr:cNvPr id="75" name="直線コネクタ 74"/>
        <xdr:cNvSpPr/>
      </xdr:nvSpPr>
      <xdr:spPr>
        <a:xfrm>
          <a:off x="2333625" y="7448550"/>
          <a:ext cx="89535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431800</xdr:colOff>
      <xdr:row>42</xdr:row>
      <xdr:rowOff>146957</xdr:rowOff>
    </xdr:from>
    <xdr:to>
      <xdr:col>4</xdr:col>
      <xdr:colOff>533400</xdr:colOff>
      <xdr:row>43</xdr:row>
      <xdr:rowOff>77107</xdr:rowOff>
    </xdr:to>
    <xdr:sp macro="" fLocksText="0">
      <xdr:nvSpPr>
        <xdr:cNvPr id="76" name="フローチャート : 判断 75"/>
        <xdr:cNvSpPr/>
      </xdr:nvSpPr>
      <xdr:spPr>
        <a:xfrm>
          <a:off x="3171825" y="7343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4</xdr:col>
      <xdr:colOff>95250</xdr:colOff>
      <xdr:row>41</xdr:row>
      <xdr:rowOff>85725</xdr:rowOff>
    </xdr:from>
    <xdr:to>
      <xdr:col>5</xdr:col>
      <xdr:colOff>171450</xdr:colOff>
      <xdr:row>43</xdr:row>
      <xdr:rowOff>0</xdr:rowOff>
    </xdr:to>
    <xdr:sp macro="">
      <xdr:nvSpPr>
        <xdr:cNvPr id="77" name="テキスト ボックス 76"/>
        <xdr:cNvSpPr txBox="1"/>
      </xdr:nvSpPr>
      <xdr:spPr>
        <a:xfrm>
          <a:off x="2838450" y="7115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0.39</a:t>
          </a:r>
          <a:endParaRPr altLang="en-US" lang="ja-JP" sz="1000" b="1">
            <a:solidFill>
              <a:srgbClr val="000080"/>
            </a:solidFill>
            <a:latin typeface="ＭＳ Ｐゴシック"/>
          </a:endParaRPr>
        </a:p>
      </xdr:txBody>
    </xdr:sp>
    <xdr:clientData/>
  </xdr:twoCellAnchor>
  <xdr:twoCellAnchor>
    <xdr:from>
      <xdr:col>2</xdr:col>
      <xdr:colOff>76200</xdr:colOff>
      <xdr:row>43</xdr:row>
      <xdr:rowOff>60778</xdr:rowOff>
    </xdr:from>
    <xdr:to>
      <xdr:col>3</xdr:col>
      <xdr:colOff>279400</xdr:colOff>
      <xdr:row>43</xdr:row>
      <xdr:rowOff>72269</xdr:rowOff>
    </xdr:to>
    <xdr:sp macro="">
      <xdr:nvSpPr>
        <xdr:cNvPr id="78" name="直線コネクタ 77"/>
        <xdr:cNvSpPr/>
      </xdr:nvSpPr>
      <xdr:spPr>
        <a:xfrm>
          <a:off x="1447800" y="74295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228600</xdr:colOff>
      <xdr:row>42</xdr:row>
      <xdr:rowOff>135467</xdr:rowOff>
    </xdr:from>
    <xdr:to>
      <xdr:col>3</xdr:col>
      <xdr:colOff>330200</xdr:colOff>
      <xdr:row>43</xdr:row>
      <xdr:rowOff>65617</xdr:rowOff>
    </xdr:to>
    <xdr:sp macro="" fLocksText="0">
      <xdr:nvSpPr>
        <xdr:cNvPr id="79" name="フローチャート : 判断 78"/>
        <xdr:cNvSpPr/>
      </xdr:nvSpPr>
      <xdr:spPr>
        <a:xfrm>
          <a:off x="2286000" y="7334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581025</xdr:colOff>
      <xdr:row>41</xdr:row>
      <xdr:rowOff>76200</xdr:rowOff>
    </xdr:from>
    <xdr:to>
      <xdr:col>3</xdr:col>
      <xdr:colOff>657225</xdr:colOff>
      <xdr:row>42</xdr:row>
      <xdr:rowOff>161925</xdr:rowOff>
    </xdr:to>
    <xdr:sp macro="">
      <xdr:nvSpPr>
        <xdr:cNvPr id="80" name="テキスト ボックス 79"/>
        <xdr:cNvSpPr txBox="1"/>
      </xdr:nvSpPr>
      <xdr:spPr>
        <a:xfrm>
          <a:off x="1952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0.40</a:t>
          </a:r>
          <a:endParaRPr altLang="en-US" lang="ja-JP" sz="1000" b="1">
            <a:solidFill>
              <a:srgbClr val="000080"/>
            </a:solidFill>
            <a:latin typeface="ＭＳ Ｐゴシック"/>
          </a:endParaRPr>
        </a:p>
      </xdr:txBody>
    </xdr:sp>
    <xdr:clientData/>
  </xdr:twoCellAnchor>
  <xdr:twoCellAnchor>
    <xdr:from>
      <xdr:col>2</xdr:col>
      <xdr:colOff>25400</xdr:colOff>
      <xdr:row>42</xdr:row>
      <xdr:rowOff>123976</xdr:rowOff>
    </xdr:from>
    <xdr:to>
      <xdr:col>2</xdr:col>
      <xdr:colOff>127000</xdr:colOff>
      <xdr:row>43</xdr:row>
      <xdr:rowOff>54126</xdr:rowOff>
    </xdr:to>
    <xdr:sp macro="" fLocksText="0">
      <xdr:nvSpPr>
        <xdr:cNvPr id="81" name="フローチャート : 判断 80"/>
        <xdr:cNvSpPr/>
      </xdr:nvSpPr>
      <xdr:spPr>
        <a:xfrm>
          <a:off x="1400175" y="73247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381000</xdr:colOff>
      <xdr:row>41</xdr:row>
      <xdr:rowOff>66675</xdr:rowOff>
    </xdr:from>
    <xdr:to>
      <xdr:col>2</xdr:col>
      <xdr:colOff>457200</xdr:colOff>
      <xdr:row>42</xdr:row>
      <xdr:rowOff>152400</xdr:rowOff>
    </xdr:to>
    <xdr:sp macro="">
      <xdr:nvSpPr>
        <xdr:cNvPr id="82" name="テキスト ボックス 81"/>
        <xdr:cNvSpPr txBox="1"/>
      </xdr:nvSpPr>
      <xdr:spPr>
        <a:xfrm>
          <a:off x="1066800" y="7096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0.41</a:t>
          </a:r>
          <a:endParaRPr altLang="en-US" lang="ja-JP" sz="1000" b="1">
            <a:solidFill>
              <a:srgbClr val="000080"/>
            </a:solidFill>
            <a:latin typeface="ＭＳ Ｐゴシック"/>
          </a:endParaRPr>
        </a:p>
      </xdr:txBody>
    </xdr:sp>
    <xdr:clientData/>
  </xdr:twoCellAnchor>
  <xdr:twoCellAnchor editAs="oneCell">
    <xdr:from>
      <xdr:col>6</xdr:col>
      <xdr:colOff>619125</xdr:colOff>
      <xdr:row>47</xdr:row>
      <xdr:rowOff>133350</xdr:rowOff>
    </xdr:from>
    <xdr:to>
      <xdr:col>8</xdr:col>
      <xdr:colOff>9525</xdr:colOff>
      <xdr:row>49</xdr:row>
      <xdr:rowOff>47625</xdr:rowOff>
    </xdr:to>
    <xdr:sp macro="">
      <xdr:nvSpPr>
        <xdr:cNvPr id="83" name="テキスト ボックス 82"/>
        <xdr:cNvSpPr txBox="1"/>
      </xdr:nvSpPr>
      <xdr:spPr>
        <a:xfrm>
          <a:off x="4733925"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466725</xdr:colOff>
      <xdr:row>47</xdr:row>
      <xdr:rowOff>133350</xdr:rowOff>
    </xdr:from>
    <xdr:to>
      <xdr:col>6</xdr:col>
      <xdr:colOff>542925</xdr:colOff>
      <xdr:row>49</xdr:row>
      <xdr:rowOff>47625</xdr:rowOff>
    </xdr:to>
    <xdr:sp macro="">
      <xdr:nvSpPr>
        <xdr:cNvPr id="84" name="テキスト ボックス 83"/>
        <xdr:cNvSpPr txBox="1"/>
      </xdr:nvSpPr>
      <xdr:spPr>
        <a:xfrm>
          <a:off x="3895725"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4</xdr:col>
      <xdr:colOff>266700</xdr:colOff>
      <xdr:row>47</xdr:row>
      <xdr:rowOff>133350</xdr:rowOff>
    </xdr:from>
    <xdr:to>
      <xdr:col>5</xdr:col>
      <xdr:colOff>342900</xdr:colOff>
      <xdr:row>49</xdr:row>
      <xdr:rowOff>47625</xdr:rowOff>
    </xdr:to>
    <xdr:sp macro="">
      <xdr:nvSpPr>
        <xdr:cNvPr id="85" name="テキスト ボックス 84"/>
        <xdr:cNvSpPr txBox="1"/>
      </xdr:nvSpPr>
      <xdr:spPr>
        <a:xfrm>
          <a:off x="300990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3</xdr:col>
      <xdr:colOff>57150</xdr:colOff>
      <xdr:row>47</xdr:row>
      <xdr:rowOff>133350</xdr:rowOff>
    </xdr:from>
    <xdr:to>
      <xdr:col>4</xdr:col>
      <xdr:colOff>133350</xdr:colOff>
      <xdr:row>49</xdr:row>
      <xdr:rowOff>47625</xdr:rowOff>
    </xdr:to>
    <xdr:sp macro="">
      <xdr:nvSpPr>
        <xdr:cNvPr id="86" name="テキスト ボックス 85"/>
        <xdr:cNvSpPr txBox="1"/>
      </xdr:nvSpPr>
      <xdr:spPr>
        <a:xfrm>
          <a:off x="211455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542925</xdr:colOff>
      <xdr:row>47</xdr:row>
      <xdr:rowOff>133350</xdr:rowOff>
    </xdr:from>
    <xdr:to>
      <xdr:col>2</xdr:col>
      <xdr:colOff>619125</xdr:colOff>
      <xdr:row>49</xdr:row>
      <xdr:rowOff>47625</xdr:rowOff>
    </xdr:to>
    <xdr:sp macro="">
      <xdr:nvSpPr>
        <xdr:cNvPr id="87" name="テキスト ボックス 86"/>
        <xdr:cNvSpPr txBox="1"/>
      </xdr:nvSpPr>
      <xdr:spPr>
        <a:xfrm>
          <a:off x="1228725"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7</xdr:col>
      <xdr:colOff>101600</xdr:colOff>
      <xdr:row>43</xdr:row>
      <xdr:rowOff>55941</xdr:rowOff>
    </xdr:from>
    <xdr:to>
      <xdr:col>7</xdr:col>
      <xdr:colOff>203200</xdr:colOff>
      <xdr:row>43</xdr:row>
      <xdr:rowOff>157541</xdr:rowOff>
    </xdr:to>
    <xdr:sp macro="" fLocksText="0">
      <xdr:nvSpPr>
        <xdr:cNvPr id="88" name="円/楕円 87"/>
        <xdr:cNvSpPr/>
      </xdr:nvSpPr>
      <xdr:spPr>
        <a:xfrm>
          <a:off x="4905375" y="74295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7</xdr:col>
      <xdr:colOff>238125</xdr:colOff>
      <xdr:row>43</xdr:row>
      <xdr:rowOff>28575</xdr:rowOff>
    </xdr:from>
    <xdr:to>
      <xdr:col>8</xdr:col>
      <xdr:colOff>314325</xdr:colOff>
      <xdr:row>44</xdr:row>
      <xdr:rowOff>114300</xdr:rowOff>
    </xdr:to>
    <xdr:sp macro="">
      <xdr:nvSpPr>
        <xdr:cNvPr id="89" name="財政力該当値テキスト"/>
        <xdr:cNvSpPr txBox="1"/>
      </xdr:nvSpPr>
      <xdr:spPr>
        <a:xfrm>
          <a:off x="5038725" y="7400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0.32</a:t>
          </a:r>
          <a:endParaRPr altLang="en-US" lang="ja-JP" sz="1000" b="1">
            <a:solidFill>
              <a:srgbClr val="FF0000"/>
            </a:solidFill>
            <a:latin typeface="ＭＳ Ｐゴシック"/>
          </a:endParaRPr>
        </a:p>
      </xdr:txBody>
    </xdr:sp>
    <xdr:clientData/>
  </xdr:twoCellAnchor>
  <xdr:twoCellAnchor>
    <xdr:from>
      <xdr:col>5</xdr:col>
      <xdr:colOff>635000</xdr:colOff>
      <xdr:row>43</xdr:row>
      <xdr:rowOff>55941</xdr:rowOff>
    </xdr:from>
    <xdr:to>
      <xdr:col>6</xdr:col>
      <xdr:colOff>50800</xdr:colOff>
      <xdr:row>43</xdr:row>
      <xdr:rowOff>157541</xdr:rowOff>
    </xdr:to>
    <xdr:sp macro="" fLocksText="0">
      <xdr:nvSpPr>
        <xdr:cNvPr id="90" name="円/楕円 89"/>
        <xdr:cNvSpPr/>
      </xdr:nvSpPr>
      <xdr:spPr>
        <a:xfrm>
          <a:off x="4067175" y="74295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304800</xdr:colOff>
      <xdr:row>43</xdr:row>
      <xdr:rowOff>142875</xdr:rowOff>
    </xdr:from>
    <xdr:to>
      <xdr:col>6</xdr:col>
      <xdr:colOff>352425</xdr:colOff>
      <xdr:row>45</xdr:row>
      <xdr:rowOff>57150</xdr:rowOff>
    </xdr:to>
    <xdr:sp macro="">
      <xdr:nvSpPr>
        <xdr:cNvPr id="91" name="テキスト ボックス 90"/>
        <xdr:cNvSpPr txBox="1"/>
      </xdr:nvSpPr>
      <xdr:spPr>
        <a:xfrm>
          <a:off x="3733800" y="75152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0.32</a:t>
          </a:r>
          <a:endParaRPr altLang="en-US" lang="ja-JP" sz="1000" b="1">
            <a:solidFill>
              <a:srgbClr val="FF0000"/>
            </a:solidFill>
            <a:latin typeface="ＭＳ Ｐゴシック"/>
          </a:endParaRPr>
        </a:p>
      </xdr:txBody>
    </xdr:sp>
    <xdr:clientData/>
  </xdr:twoCellAnchor>
  <xdr:twoCellAnchor>
    <xdr:from>
      <xdr:col>4</xdr:col>
      <xdr:colOff>431800</xdr:colOff>
      <xdr:row>43</xdr:row>
      <xdr:rowOff>44450</xdr:rowOff>
    </xdr:from>
    <xdr:to>
      <xdr:col>4</xdr:col>
      <xdr:colOff>533400</xdr:colOff>
      <xdr:row>43</xdr:row>
      <xdr:rowOff>146050</xdr:rowOff>
    </xdr:to>
    <xdr:sp macro="" fLocksText="0">
      <xdr:nvSpPr>
        <xdr:cNvPr id="92" name="円/楕円 91"/>
        <xdr:cNvSpPr/>
      </xdr:nvSpPr>
      <xdr:spPr>
        <a:xfrm>
          <a:off x="3171825" y="7419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4</xdr:col>
      <xdr:colOff>95250</xdr:colOff>
      <xdr:row>43</xdr:row>
      <xdr:rowOff>133350</xdr:rowOff>
    </xdr:from>
    <xdr:to>
      <xdr:col>5</xdr:col>
      <xdr:colOff>171450</xdr:colOff>
      <xdr:row>45</xdr:row>
      <xdr:rowOff>47625</xdr:rowOff>
    </xdr:to>
    <xdr:sp macro="">
      <xdr:nvSpPr>
        <xdr:cNvPr id="93" name="テキスト ボックス 92"/>
        <xdr:cNvSpPr txBox="1"/>
      </xdr:nvSpPr>
      <xdr:spPr>
        <a:xfrm>
          <a:off x="2838450" y="7505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0.33</a:t>
          </a:r>
          <a:endParaRPr altLang="en-US" lang="ja-JP" sz="1000" b="1">
            <a:solidFill>
              <a:srgbClr val="FF0000"/>
            </a:solidFill>
            <a:latin typeface="ＭＳ Ｐゴシック"/>
          </a:endParaRPr>
        </a:p>
      </xdr:txBody>
    </xdr:sp>
    <xdr:clientData/>
  </xdr:twoCellAnchor>
  <xdr:twoCellAnchor>
    <xdr:from>
      <xdr:col>3</xdr:col>
      <xdr:colOff>228600</xdr:colOff>
      <xdr:row>43</xdr:row>
      <xdr:rowOff>21469</xdr:rowOff>
    </xdr:from>
    <xdr:to>
      <xdr:col>3</xdr:col>
      <xdr:colOff>330200</xdr:colOff>
      <xdr:row>43</xdr:row>
      <xdr:rowOff>123069</xdr:rowOff>
    </xdr:to>
    <xdr:sp macro="" fLocksText="0">
      <xdr:nvSpPr>
        <xdr:cNvPr id="94" name="円/楕円 93"/>
        <xdr:cNvSpPr/>
      </xdr:nvSpPr>
      <xdr:spPr>
        <a:xfrm>
          <a:off x="2286000" y="7391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581025</xdr:colOff>
      <xdr:row>43</xdr:row>
      <xdr:rowOff>104775</xdr:rowOff>
    </xdr:from>
    <xdr:to>
      <xdr:col>3</xdr:col>
      <xdr:colOff>657225</xdr:colOff>
      <xdr:row>45</xdr:row>
      <xdr:rowOff>19050</xdr:rowOff>
    </xdr:to>
    <xdr:sp macro="">
      <xdr:nvSpPr>
        <xdr:cNvPr id="95" name="テキスト ボックス 94"/>
        <xdr:cNvSpPr txBox="1"/>
      </xdr:nvSpPr>
      <xdr:spPr>
        <a:xfrm>
          <a:off x="1952625" y="7477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0.35</a:t>
          </a:r>
          <a:endParaRPr altLang="en-US" lang="ja-JP" sz="1000" b="1">
            <a:solidFill>
              <a:srgbClr val="FF0000"/>
            </a:solidFill>
            <a:latin typeface="ＭＳ Ｐゴシック"/>
          </a:endParaRPr>
        </a:p>
      </xdr:txBody>
    </xdr:sp>
    <xdr:clientData/>
  </xdr:twoCellAnchor>
  <xdr:twoCellAnchor>
    <xdr:from>
      <xdr:col>2</xdr:col>
      <xdr:colOff>25400</xdr:colOff>
      <xdr:row>43</xdr:row>
      <xdr:rowOff>9978</xdr:rowOff>
    </xdr:from>
    <xdr:to>
      <xdr:col>2</xdr:col>
      <xdr:colOff>127000</xdr:colOff>
      <xdr:row>43</xdr:row>
      <xdr:rowOff>111578</xdr:rowOff>
    </xdr:to>
    <xdr:sp macro="" fLocksText="0">
      <xdr:nvSpPr>
        <xdr:cNvPr id="96" name="円/楕円 95"/>
        <xdr:cNvSpPr/>
      </xdr:nvSpPr>
      <xdr:spPr>
        <a:xfrm>
          <a:off x="1400175" y="738187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381000</xdr:colOff>
      <xdr:row>43</xdr:row>
      <xdr:rowOff>95250</xdr:rowOff>
    </xdr:from>
    <xdr:to>
      <xdr:col>2</xdr:col>
      <xdr:colOff>457200</xdr:colOff>
      <xdr:row>45</xdr:row>
      <xdr:rowOff>9525</xdr:rowOff>
    </xdr:to>
    <xdr:sp macro="">
      <xdr:nvSpPr>
        <xdr:cNvPr id="97" name="テキスト ボックス 96"/>
        <xdr:cNvSpPr txBox="1"/>
      </xdr:nvSpPr>
      <xdr:spPr>
        <a:xfrm>
          <a:off x="1066800" y="7467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0.36</a:t>
          </a:r>
          <a:endParaRPr altLang="en-US" lang="ja-JP" sz="1000" b="1">
            <a:solidFill>
              <a:srgbClr val="FF0000"/>
            </a:solidFill>
            <a:latin typeface="ＭＳ Ｐゴシック"/>
          </a:endParaRPr>
        </a:p>
      </xdr:txBody>
    </xdr:sp>
    <xdr:clientData/>
  </xdr:twoCellAnchor>
  <xdr:twoCellAnchor>
    <xdr:from>
      <xdr:col>1</xdr:col>
      <xdr:colOff>76200</xdr:colOff>
      <xdr:row>51</xdr:row>
      <xdr:rowOff>82550</xdr:rowOff>
    </xdr:from>
    <xdr:to>
      <xdr:col>8</xdr:col>
      <xdr:colOff>355600</xdr:colOff>
      <xdr:row>53</xdr:row>
      <xdr:rowOff>57150</xdr:rowOff>
    </xdr:to>
    <xdr:sp macro="" fLocksText="0">
      <xdr:nvSpPr>
        <xdr:cNvPr id="98" name="正方形/長方形 97"/>
        <xdr:cNvSpPr/>
      </xdr:nvSpPr>
      <xdr:spPr>
        <a:xfrm>
          <a:off x="762000"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財政構造の弾力性</a:t>
          </a:r>
        </a:p>
      </xdr:txBody>
    </xdr:sp>
    <xdr:clientData/>
  </xdr:twoCellAnchor>
  <xdr:twoCellAnchor editAs="oneCell">
    <xdr:from>
      <xdr:col>2</xdr:col>
      <xdr:colOff>314325</xdr:colOff>
      <xdr:row>53</xdr:row>
      <xdr:rowOff>104775</xdr:rowOff>
    </xdr:from>
    <xdr:to>
      <xdr:col>4</xdr:col>
      <xdr:colOff>381000</xdr:colOff>
      <xdr:row>55</xdr:row>
      <xdr:rowOff>66675</xdr:rowOff>
    </xdr:to>
    <xdr:sp macro="">
      <xdr:nvSpPr>
        <xdr:cNvPr id="99" name="テキスト ボックス 98"/>
        <xdr:cNvSpPr txBox="1"/>
      </xdr:nvSpPr>
      <xdr:spPr>
        <a:xfrm>
          <a:off x="1685925" y="919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a:rPr>
            <a:t>経常収支比率</a:t>
          </a:r>
        </a:p>
      </xdr:txBody>
    </xdr:sp>
    <xdr:clientData/>
  </xdr:twoCellAnchor>
  <xdr:twoCellAnchor editAs="oneCell">
    <xdr:from>
      <xdr:col>4</xdr:col>
      <xdr:colOff>514350</xdr:colOff>
      <xdr:row>53</xdr:row>
      <xdr:rowOff>76200</xdr:rowOff>
    </xdr:from>
    <xdr:to>
      <xdr:col>7</xdr:col>
      <xdr:colOff>104775</xdr:colOff>
      <xdr:row>55</xdr:row>
      <xdr:rowOff>95250</xdr:rowOff>
    </xdr:to>
    <xdr:sp macro="">
      <xdr:nvSpPr>
        <xdr:cNvPr id="100" name="テキスト ボックス 99"/>
        <xdr:cNvSpPr txBox="1"/>
      </xdr:nvSpPr>
      <xdr:spPr>
        <a:xfrm>
          <a:off x="325755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a:rPr>
            <a:t>[73.5%]</a:t>
          </a:r>
          <a:r>
            <a:rPr altLang="en-US" lang="ja-JP" sz="1600" b="1">
              <a:solidFill>
                <a:srgbClr val="FF0000"/>
              </a:solidFill>
              <a:latin typeface="ＭＳ Ｐゴシック"/>
            </a:rPr>
            <a:t>　</a:t>
          </a:r>
        </a:p>
      </xdr:txBody>
    </xdr:sp>
    <xdr:clientData/>
  </xdr:twoCellAnchor>
  <xdr:twoCellAnchor>
    <xdr:from>
      <xdr:col>8</xdr:col>
      <xdr:colOff>419100</xdr:colOff>
      <xdr:row>52</xdr:row>
      <xdr:rowOff>165100</xdr:rowOff>
    </xdr:from>
    <xdr:to>
      <xdr:col>10</xdr:col>
      <xdr:colOff>571500</xdr:colOff>
      <xdr:row>54</xdr:row>
      <xdr:rowOff>76200</xdr:rowOff>
    </xdr:to>
    <xdr:sp macro="" fLocksText="0">
      <xdr:nvSpPr>
        <xdr:cNvPr id="101" name="正方形/長方形 100"/>
        <xdr:cNvSpPr/>
      </xdr:nvSpPr>
      <xdr:spPr>
        <a:xfrm>
          <a:off x="5905500" y="907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fLocksText="0">
      <xdr:nvSpPr>
        <xdr:cNvPr id="102" name="正方形/長方形 101"/>
        <xdr:cNvSpPr/>
      </xdr:nvSpPr>
      <xdr:spPr>
        <a:xfrm>
          <a:off x="5905500" y="926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3/67</a:t>
          </a:r>
          <a:endParaRPr altLang="en-US" lang="ja-JP"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fLocksText="0">
      <xdr:nvSpPr>
        <xdr:cNvPr id="103" name="正方形/長方形 102"/>
        <xdr:cNvSpPr/>
      </xdr:nvSpPr>
      <xdr:spPr>
        <a:xfrm>
          <a:off x="7553325" y="90773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fLocksText="0">
      <xdr:nvSpPr>
        <xdr:cNvPr id="104" name="正方形/長方形 103"/>
        <xdr:cNvSpPr/>
      </xdr:nvSpPr>
      <xdr:spPr>
        <a:xfrm>
          <a:off x="7553325" y="92678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92.5</a:t>
          </a:r>
          <a:endParaRPr altLang="en-US" lang="ja-JP"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fLocksText="0">
      <xdr:nvSpPr>
        <xdr:cNvPr id="105" name="正方形/長方形 104"/>
        <xdr:cNvSpPr/>
      </xdr:nvSpPr>
      <xdr:spPr>
        <a:xfrm>
          <a:off x="9020175" y="907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fLocksText="0">
      <xdr:nvSpPr>
        <xdr:cNvPr id="106" name="正方形/長方形 105"/>
        <xdr:cNvSpPr/>
      </xdr:nvSpPr>
      <xdr:spPr>
        <a:xfrm>
          <a:off x="9020175" y="926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91.1</a:t>
          </a:r>
          <a:endParaRPr altLang="en-US" lang="ja-JP"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fLocksText="0">
      <xdr:nvSpPr>
        <xdr:cNvPr id="107" name="正方形/長方形 106"/>
        <xdr:cNvSpPr/>
      </xdr:nvSpPr>
      <xdr:spPr>
        <a:xfrm>
          <a:off x="762000" y="959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fLocksText="0">
      <xdr:nvSpPr>
        <xdr:cNvPr id="108" name="正方形/長方形 107"/>
        <xdr:cNvSpPr/>
      </xdr:nvSpPr>
      <xdr:spPr>
        <a:xfrm>
          <a:off x="6029325" y="9591675"/>
          <a:ext cx="6038850"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fLocksText="0">
      <xdr:nvSpPr>
        <xdr:cNvPr id="109" name="正方形/長方形 108"/>
        <xdr:cNvSpPr/>
      </xdr:nvSpPr>
      <xdr:spPr>
        <a:xfrm>
          <a:off x="6029325" y="959167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fLocksText="0">
      <xdr:nvSpPr>
        <xdr:cNvPr id="110" name="テキスト ボックス 109"/>
        <xdr:cNvSpPr txBox="1"/>
      </xdr:nvSpPr>
      <xdr:spPr>
        <a:xfrm>
          <a:off x="6162675" y="9906000"/>
          <a:ext cx="5772150"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100">
              <a:latin typeface="ＭＳ Ｐゴシック"/>
            </a:rPr>
            <a:t>　分母（経常一般財源）については、税連動交付金が</a:t>
          </a:r>
          <a:r>
            <a:rPr altLang="ja-JP" lang="en-US" sz="1100">
              <a:latin typeface="ＭＳ Ｐゴシック"/>
            </a:rPr>
            <a:t>2,860</a:t>
          </a:r>
          <a:r>
            <a:rPr altLang="en-US" lang="ja-JP" sz="1100">
              <a:latin typeface="ＭＳ Ｐゴシック"/>
            </a:rPr>
            <a:t>万円、町税が</a:t>
          </a:r>
          <a:r>
            <a:rPr altLang="ja-JP" lang="en-US" sz="1100">
              <a:latin typeface="ＭＳ Ｐゴシック"/>
            </a:rPr>
            <a:t>670</a:t>
          </a:r>
          <a:r>
            <a:rPr altLang="en-US" lang="ja-JP" sz="1100">
              <a:latin typeface="ＭＳ Ｐゴシック"/>
            </a:rPr>
            <a:t>万円の減額となり、普通交付税は</a:t>
          </a:r>
          <a:r>
            <a:rPr altLang="ja-JP" lang="en-US" sz="1100">
              <a:latin typeface="ＭＳ Ｐゴシック"/>
            </a:rPr>
            <a:t>1,830</a:t>
          </a:r>
          <a:r>
            <a:rPr altLang="en-US" lang="ja-JP" sz="1100">
              <a:latin typeface="ＭＳ Ｐゴシック"/>
            </a:rPr>
            <a:t>万円増額となったものの臨時財政対策債が</a:t>
          </a:r>
          <a:r>
            <a:rPr altLang="ja-JP" lang="en-US" sz="1100">
              <a:latin typeface="ＭＳ Ｐゴシック"/>
            </a:rPr>
            <a:t>1,960</a:t>
          </a:r>
          <a:r>
            <a:rPr altLang="en-US" lang="ja-JP" sz="1100">
              <a:latin typeface="ＭＳ Ｐゴシック"/>
            </a:rPr>
            <a:t>万円減額となり、全体では</a:t>
          </a:r>
          <a:r>
            <a:rPr altLang="ja-JP" lang="en-US" sz="1100">
              <a:latin typeface="ＭＳ Ｐゴシック"/>
            </a:rPr>
            <a:t>5,480</a:t>
          </a:r>
          <a:r>
            <a:rPr altLang="en-US" lang="ja-JP" sz="1100">
              <a:latin typeface="ＭＳ Ｐゴシック"/>
            </a:rPr>
            <a:t>万円の大幅な減額となった。</a:t>
          </a:r>
          <a:endParaRPr altLang="ja-JP" lang="en-US" sz="1100">
            <a:latin typeface="ＭＳ Ｐゴシック"/>
          </a:endParaRPr>
        </a:p>
        <a:p>
          <a:r>
            <a:rPr altLang="en-US" lang="ja-JP" sz="1100">
              <a:latin typeface="ＭＳ Ｐゴシック"/>
            </a:rPr>
            <a:t>　一方、分子（経常経費充当一般財源）についても、物件費が</a:t>
          </a:r>
          <a:r>
            <a:rPr altLang="ja-JP" lang="en-US" sz="1100">
              <a:latin typeface="ＭＳ Ｐゴシック"/>
            </a:rPr>
            <a:t>3,100</a:t>
          </a:r>
          <a:r>
            <a:rPr altLang="en-US" lang="ja-JP" sz="1100">
              <a:latin typeface="ＭＳ Ｐゴシック"/>
            </a:rPr>
            <a:t>千円増額となったものの、補助費等が</a:t>
          </a:r>
          <a:r>
            <a:rPr altLang="ja-JP" lang="en-US" sz="1100">
              <a:latin typeface="ＭＳ Ｐゴシック"/>
            </a:rPr>
            <a:t>5,450</a:t>
          </a:r>
          <a:r>
            <a:rPr altLang="en-US" lang="ja-JP" sz="1100">
              <a:latin typeface="ＭＳ Ｐゴシック"/>
            </a:rPr>
            <a:t>万円、公債費が</a:t>
          </a:r>
          <a:r>
            <a:rPr altLang="ja-JP" lang="en-US" sz="1100">
              <a:latin typeface="ＭＳ Ｐゴシック"/>
            </a:rPr>
            <a:t>2,630</a:t>
          </a:r>
          <a:r>
            <a:rPr altLang="en-US" lang="ja-JP" sz="1100">
              <a:latin typeface="ＭＳ Ｐゴシック"/>
            </a:rPr>
            <a:t>万円の減額となり、全体では</a:t>
          </a:r>
          <a:r>
            <a:rPr altLang="ja-JP" lang="en-US" sz="1100">
              <a:latin typeface="ＭＳ Ｐゴシック"/>
            </a:rPr>
            <a:t>5,270</a:t>
          </a:r>
          <a:r>
            <a:rPr altLang="en-US" lang="ja-JP" sz="1100">
              <a:latin typeface="ＭＳ Ｐゴシック"/>
            </a:rPr>
            <a:t>万円の減額となった。分母、分子とも減額となったが、分母の減が</a:t>
          </a:r>
          <a:r>
            <a:rPr altLang="ja-JP" lang="en-US" sz="1100">
              <a:latin typeface="ＭＳ Ｐゴシック"/>
            </a:rPr>
            <a:t>210</a:t>
          </a:r>
          <a:r>
            <a:rPr altLang="en-US" lang="ja-JP" sz="1100">
              <a:latin typeface="ＭＳ Ｐゴシック"/>
            </a:rPr>
            <a:t>万円上回ったため、前年度比で</a:t>
          </a:r>
          <a:r>
            <a:rPr altLang="ja-JP" lang="en-US" sz="1100">
              <a:latin typeface="ＭＳ Ｐゴシック"/>
            </a:rPr>
            <a:t>0.5</a:t>
          </a:r>
          <a:r>
            <a:rPr altLang="en-US" lang="ja-JP" sz="1100">
              <a:latin typeface="ＭＳ Ｐゴシック"/>
            </a:rPr>
            <a:t>ポイントの改善となった。</a:t>
          </a:r>
          <a:endParaRPr altLang="ja-JP" lang="en-US" sz="1100">
            <a:latin typeface="ＭＳ Ｐゴシック"/>
          </a:endParaRPr>
        </a:p>
        <a:p>
          <a:r>
            <a:rPr altLang="en-US" lang="ja-JP" sz="1100">
              <a:latin typeface="ＭＳ Ｐゴシック"/>
            </a:rPr>
            <a:t>　今後も事務事業の見直し等を行いながら、経常経費の削減に努め、現在の水準を維持する。</a:t>
          </a:r>
          <a:endParaRPr altLang="ja-JP" lang="en-US" sz="1100">
            <a:latin typeface="ＭＳ Ｐゴシック"/>
          </a:endParaRPr>
        </a:p>
      </xdr:txBody>
    </xdr:sp>
    <xdr:clientData/>
  </xdr:twoCellAnchor>
  <xdr:twoCellAnchor editAs="oneCell">
    <xdr:from>
      <xdr:col>1</xdr:col>
      <xdr:colOff>38100</xdr:colOff>
      <xdr:row>54</xdr:row>
      <xdr:rowOff>142875</xdr:rowOff>
    </xdr:from>
    <xdr:to>
      <xdr:col>1</xdr:col>
      <xdr:colOff>333375</xdr:colOff>
      <xdr:row>56</xdr:row>
      <xdr:rowOff>28575</xdr:rowOff>
    </xdr:to>
    <xdr:sp macro="">
      <xdr:nvSpPr>
        <xdr:cNvPr id="111" name="テキスト ボックス 110"/>
        <xdr:cNvSpPr txBox="1"/>
      </xdr:nvSpPr>
      <xdr:spPr>
        <a:xfrm>
          <a:off x="723900" y="94011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xdr:col>
      <xdr:colOff>76200</xdr:colOff>
      <xdr:row>70</xdr:row>
      <xdr:rowOff>0</xdr:rowOff>
    </xdr:from>
    <xdr:to>
      <xdr:col>8</xdr:col>
      <xdr:colOff>355600</xdr:colOff>
      <xdr:row>70</xdr:row>
      <xdr:rowOff>0</xdr:rowOff>
    </xdr:to>
    <xdr:sp macro="">
      <xdr:nvSpPr>
        <xdr:cNvPr id="112" name="直線コネクタ 111"/>
        <xdr:cNvSpPr/>
      </xdr:nvSpPr>
      <xdr:spPr>
        <a:xfrm>
          <a:off x="762000"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69</xdr:row>
      <xdr:rowOff>28575</xdr:rowOff>
    </xdr:from>
    <xdr:to>
      <xdr:col>1</xdr:col>
      <xdr:colOff>76200</xdr:colOff>
      <xdr:row>70</xdr:row>
      <xdr:rowOff>114300</xdr:rowOff>
    </xdr:to>
    <xdr:sp macro="">
      <xdr:nvSpPr>
        <xdr:cNvPr id="113" name="テキスト ボックス 112"/>
        <xdr:cNvSpPr txBox="1"/>
      </xdr:nvSpPr>
      <xdr:spPr>
        <a:xfrm>
          <a:off x="0" y="1185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110.0</a:t>
          </a:r>
          <a:endParaRPr altLang="en-US" lang="ja-JP" sz="1000">
            <a:latin typeface="ＭＳ Ｐゴシック"/>
          </a:endParaRPr>
        </a:p>
      </xdr:txBody>
    </xdr:sp>
    <xdr:clientData/>
  </xdr:twoCellAnchor>
  <xdr:twoCellAnchor>
    <xdr:from>
      <xdr:col>1</xdr:col>
      <xdr:colOff>76200</xdr:colOff>
      <xdr:row>67</xdr:row>
      <xdr:rowOff>112183</xdr:rowOff>
    </xdr:from>
    <xdr:to>
      <xdr:col>8</xdr:col>
      <xdr:colOff>355600</xdr:colOff>
      <xdr:row>67</xdr:row>
      <xdr:rowOff>112183</xdr:rowOff>
    </xdr:to>
    <xdr:sp macro="">
      <xdr:nvSpPr>
        <xdr:cNvPr id="114" name="直線コネクタ 113"/>
        <xdr:cNvSpPr/>
      </xdr:nvSpPr>
      <xdr:spPr>
        <a:xfrm>
          <a:off x="762000" y="1160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66</xdr:row>
      <xdr:rowOff>142875</xdr:rowOff>
    </xdr:from>
    <xdr:to>
      <xdr:col>1</xdr:col>
      <xdr:colOff>76200</xdr:colOff>
      <xdr:row>68</xdr:row>
      <xdr:rowOff>57150</xdr:rowOff>
    </xdr:to>
    <xdr:sp macro="">
      <xdr:nvSpPr>
        <xdr:cNvPr id="115" name="テキスト ボックス 114"/>
        <xdr:cNvSpPr txBox="1"/>
      </xdr:nvSpPr>
      <xdr:spPr>
        <a:xfrm>
          <a:off x="0" y="11458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xdr:col>
      <xdr:colOff>76200</xdr:colOff>
      <xdr:row>65</xdr:row>
      <xdr:rowOff>52917</xdr:rowOff>
    </xdr:from>
    <xdr:to>
      <xdr:col>8</xdr:col>
      <xdr:colOff>355600</xdr:colOff>
      <xdr:row>65</xdr:row>
      <xdr:rowOff>52917</xdr:rowOff>
    </xdr:to>
    <xdr:sp macro="">
      <xdr:nvSpPr>
        <xdr:cNvPr id="116" name="直線コネクタ 115"/>
        <xdr:cNvSpPr/>
      </xdr:nvSpPr>
      <xdr:spPr>
        <a:xfrm>
          <a:off x="762000" y="1120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64</xdr:row>
      <xdr:rowOff>85725</xdr:rowOff>
    </xdr:from>
    <xdr:to>
      <xdr:col>1</xdr:col>
      <xdr:colOff>76200</xdr:colOff>
      <xdr:row>66</xdr:row>
      <xdr:rowOff>0</xdr:rowOff>
    </xdr:to>
    <xdr:sp macro="">
      <xdr:nvSpPr>
        <xdr:cNvPr id="117" name="テキスト ボックス 116"/>
        <xdr:cNvSpPr txBox="1"/>
      </xdr:nvSpPr>
      <xdr:spPr>
        <a:xfrm>
          <a:off x="0" y="1105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90.0</a:t>
          </a:r>
          <a:endParaRPr altLang="en-US" lang="ja-JP" sz="1000">
            <a:latin typeface="ＭＳ Ｐゴシック"/>
          </a:endParaRPr>
        </a:p>
      </xdr:txBody>
    </xdr:sp>
    <xdr:clientData/>
  </xdr:twoCellAnchor>
  <xdr:twoCellAnchor>
    <xdr:from>
      <xdr:col>1</xdr:col>
      <xdr:colOff>76200</xdr:colOff>
      <xdr:row>62</xdr:row>
      <xdr:rowOff>165100</xdr:rowOff>
    </xdr:from>
    <xdr:to>
      <xdr:col>8</xdr:col>
      <xdr:colOff>355600</xdr:colOff>
      <xdr:row>62</xdr:row>
      <xdr:rowOff>165100</xdr:rowOff>
    </xdr:to>
    <xdr:sp macro="">
      <xdr:nvSpPr>
        <xdr:cNvPr id="118" name="直線コネクタ 117"/>
        <xdr:cNvSpPr/>
      </xdr:nvSpPr>
      <xdr:spPr>
        <a:xfrm>
          <a:off x="762000" y="1079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62</xdr:row>
      <xdr:rowOff>19050</xdr:rowOff>
    </xdr:from>
    <xdr:to>
      <xdr:col>1</xdr:col>
      <xdr:colOff>76200</xdr:colOff>
      <xdr:row>63</xdr:row>
      <xdr:rowOff>104775</xdr:rowOff>
    </xdr:to>
    <xdr:sp macro="">
      <xdr:nvSpPr>
        <xdr:cNvPr id="119" name="テキスト ボックス 118"/>
        <xdr:cNvSpPr txBox="1"/>
      </xdr:nvSpPr>
      <xdr:spPr>
        <a:xfrm>
          <a:off x="0" y="1064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xdr:col>
      <xdr:colOff>76200</xdr:colOff>
      <xdr:row>60</xdr:row>
      <xdr:rowOff>105833</xdr:rowOff>
    </xdr:from>
    <xdr:to>
      <xdr:col>8</xdr:col>
      <xdr:colOff>355600</xdr:colOff>
      <xdr:row>60</xdr:row>
      <xdr:rowOff>105833</xdr:rowOff>
    </xdr:to>
    <xdr:sp macro="">
      <xdr:nvSpPr>
        <xdr:cNvPr id="120" name="直線コネクタ 119"/>
        <xdr:cNvSpPr/>
      </xdr:nvSpPr>
      <xdr:spPr>
        <a:xfrm>
          <a:off x="762000" y="1039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59</xdr:row>
      <xdr:rowOff>133350</xdr:rowOff>
    </xdr:from>
    <xdr:to>
      <xdr:col>1</xdr:col>
      <xdr:colOff>76200</xdr:colOff>
      <xdr:row>61</xdr:row>
      <xdr:rowOff>47625</xdr:rowOff>
    </xdr:to>
    <xdr:sp macro="">
      <xdr:nvSpPr>
        <xdr:cNvPr id="121" name="テキスト ボックス 120"/>
        <xdr:cNvSpPr txBox="1"/>
      </xdr:nvSpPr>
      <xdr:spPr>
        <a:xfrm>
          <a:off x="0" y="1024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70.0</a:t>
          </a:r>
          <a:endParaRPr altLang="en-US" lang="ja-JP" sz="1000">
            <a:latin typeface="ＭＳ Ｐゴシック"/>
          </a:endParaRPr>
        </a:p>
      </xdr:txBody>
    </xdr:sp>
    <xdr:clientData/>
  </xdr:twoCellAnchor>
  <xdr:twoCellAnchor>
    <xdr:from>
      <xdr:col>1</xdr:col>
      <xdr:colOff>76200</xdr:colOff>
      <xdr:row>58</xdr:row>
      <xdr:rowOff>46567</xdr:rowOff>
    </xdr:from>
    <xdr:to>
      <xdr:col>8</xdr:col>
      <xdr:colOff>355600</xdr:colOff>
      <xdr:row>58</xdr:row>
      <xdr:rowOff>46567</xdr:rowOff>
    </xdr:to>
    <xdr:sp macro="">
      <xdr:nvSpPr>
        <xdr:cNvPr id="122" name="直線コネクタ 121"/>
        <xdr:cNvSpPr/>
      </xdr:nvSpPr>
      <xdr:spPr>
        <a:xfrm>
          <a:off x="762000" y="999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57</xdr:row>
      <xdr:rowOff>76200</xdr:rowOff>
    </xdr:from>
    <xdr:to>
      <xdr:col>1</xdr:col>
      <xdr:colOff>76200</xdr:colOff>
      <xdr:row>58</xdr:row>
      <xdr:rowOff>161925</xdr:rowOff>
    </xdr:to>
    <xdr:sp macro="">
      <xdr:nvSpPr>
        <xdr:cNvPr id="123" name="テキスト ボックス 122"/>
        <xdr:cNvSpPr txBox="1"/>
      </xdr:nvSpPr>
      <xdr:spPr>
        <a:xfrm>
          <a:off x="0" y="984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xdr:col>
      <xdr:colOff>76200</xdr:colOff>
      <xdr:row>55</xdr:row>
      <xdr:rowOff>158750</xdr:rowOff>
    </xdr:from>
    <xdr:to>
      <xdr:col>8</xdr:col>
      <xdr:colOff>355600</xdr:colOff>
      <xdr:row>55</xdr:row>
      <xdr:rowOff>158750</xdr:rowOff>
    </xdr:to>
    <xdr:sp macro="">
      <xdr:nvSpPr>
        <xdr:cNvPr id="124" name="直線コネクタ 123"/>
        <xdr:cNvSpPr/>
      </xdr:nvSpPr>
      <xdr:spPr>
        <a:xfrm>
          <a:off x="762000"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55</xdr:row>
      <xdr:rowOff>19050</xdr:rowOff>
    </xdr:from>
    <xdr:to>
      <xdr:col>1</xdr:col>
      <xdr:colOff>76200</xdr:colOff>
      <xdr:row>56</xdr:row>
      <xdr:rowOff>104775</xdr:rowOff>
    </xdr:to>
    <xdr:sp macro="">
      <xdr:nvSpPr>
        <xdr:cNvPr id="125" name="テキスト ボックス 124"/>
        <xdr:cNvSpPr txBox="1"/>
      </xdr:nvSpPr>
      <xdr:spPr>
        <a:xfrm>
          <a:off x="0" y="944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50.0</a:t>
          </a:r>
          <a:endParaRPr altLang="en-US" lang="ja-JP" sz="1000">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fLocksText="0">
      <xdr:nvSpPr>
        <xdr:cNvPr id="126" name="財政構造の弾力性グラフ枠"/>
        <xdr:cNvSpPr/>
      </xdr:nvSpPr>
      <xdr:spPr>
        <a:xfrm>
          <a:off x="762000" y="959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sp macro="">
      <xdr:nvSpPr>
        <xdr:cNvPr id="127" name="直線コネクタ 126"/>
        <xdr:cNvSpPr/>
      </xdr:nvSpPr>
      <xdr:spPr>
        <a:xfrm flipV="1">
          <a:off x="4953000" y="9886950"/>
          <a:ext cx="0" cy="17049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238125</xdr:colOff>
      <xdr:row>67</xdr:row>
      <xdr:rowOff>76200</xdr:rowOff>
    </xdr:from>
    <xdr:to>
      <xdr:col>8</xdr:col>
      <xdr:colOff>314325</xdr:colOff>
      <xdr:row>68</xdr:row>
      <xdr:rowOff>161925</xdr:rowOff>
    </xdr:to>
    <xdr:sp macro="">
      <xdr:nvSpPr>
        <xdr:cNvPr id="128" name="財政構造の弾力性最小値テキスト"/>
        <xdr:cNvSpPr txBox="1"/>
      </xdr:nvSpPr>
      <xdr:spPr>
        <a:xfrm>
          <a:off x="5038725" y="11563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99.9</a:t>
          </a:r>
          <a:endParaRPr altLang="en-US" lang="ja-JP" sz="1000" b="1">
            <a:latin typeface="ＭＳ Ｐゴシック"/>
          </a:endParaRPr>
        </a:p>
      </xdr:txBody>
    </xdr:sp>
    <xdr:clientData/>
  </xdr:twoCellAnchor>
  <xdr:twoCellAnchor>
    <xdr:from>
      <xdr:col>7</xdr:col>
      <xdr:colOff>63500</xdr:colOff>
      <xdr:row>67</xdr:row>
      <xdr:rowOff>108162</xdr:rowOff>
    </xdr:from>
    <xdr:to>
      <xdr:col>7</xdr:col>
      <xdr:colOff>241300</xdr:colOff>
      <xdr:row>67</xdr:row>
      <xdr:rowOff>108162</xdr:rowOff>
    </xdr:to>
    <xdr:sp macro="">
      <xdr:nvSpPr>
        <xdr:cNvPr id="129" name="直線コネクタ 128"/>
        <xdr:cNvSpPr/>
      </xdr:nvSpPr>
      <xdr:spPr>
        <a:xfrm>
          <a:off x="4867275" y="115919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238125</xdr:colOff>
      <xdr:row>56</xdr:row>
      <xdr:rowOff>28575</xdr:rowOff>
    </xdr:from>
    <xdr:to>
      <xdr:col>8</xdr:col>
      <xdr:colOff>314325</xdr:colOff>
      <xdr:row>57</xdr:row>
      <xdr:rowOff>114300</xdr:rowOff>
    </xdr:to>
    <xdr:sp macro="">
      <xdr:nvSpPr>
        <xdr:cNvPr id="130" name="財政構造の弾力性最大値テキスト"/>
        <xdr:cNvSpPr txBox="1"/>
      </xdr:nvSpPr>
      <xdr:spPr>
        <a:xfrm>
          <a:off x="5038725" y="9629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57.4</a:t>
          </a:r>
          <a:endParaRPr altLang="en-US" lang="ja-JP" sz="1000" b="1">
            <a:latin typeface="ＭＳ Ｐゴシック"/>
          </a:endParaRPr>
        </a:p>
      </xdr:txBody>
    </xdr:sp>
    <xdr:clientData/>
  </xdr:twoCellAnchor>
  <xdr:twoCellAnchor>
    <xdr:from>
      <xdr:col>7</xdr:col>
      <xdr:colOff>63500</xdr:colOff>
      <xdr:row>57</xdr:row>
      <xdr:rowOff>113454</xdr:rowOff>
    </xdr:from>
    <xdr:to>
      <xdr:col>7</xdr:col>
      <xdr:colOff>241300</xdr:colOff>
      <xdr:row>57</xdr:row>
      <xdr:rowOff>113454</xdr:rowOff>
    </xdr:to>
    <xdr:sp macro="">
      <xdr:nvSpPr>
        <xdr:cNvPr id="131" name="直線コネクタ 130"/>
        <xdr:cNvSpPr/>
      </xdr:nvSpPr>
      <xdr:spPr>
        <a:xfrm>
          <a:off x="4867275" y="988695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xdr:col>
      <xdr:colOff>0</xdr:colOff>
      <xdr:row>61</xdr:row>
      <xdr:rowOff>75142</xdr:rowOff>
    </xdr:from>
    <xdr:to>
      <xdr:col>7</xdr:col>
      <xdr:colOff>152400</xdr:colOff>
      <xdr:row>61</xdr:row>
      <xdr:rowOff>95250</xdr:rowOff>
    </xdr:to>
    <xdr:sp macro="">
      <xdr:nvSpPr>
        <xdr:cNvPr id="132" name="直線コネクタ 131"/>
        <xdr:cNvSpPr/>
      </xdr:nvSpPr>
      <xdr:spPr>
        <a:xfrm flipV="1">
          <a:off x="4114800" y="105346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238125</xdr:colOff>
      <xdr:row>64</xdr:row>
      <xdr:rowOff>85725</xdr:rowOff>
    </xdr:from>
    <xdr:to>
      <xdr:col>8</xdr:col>
      <xdr:colOff>314325</xdr:colOff>
      <xdr:row>66</xdr:row>
      <xdr:rowOff>0</xdr:rowOff>
    </xdr:to>
    <xdr:sp macro="">
      <xdr:nvSpPr>
        <xdr:cNvPr id="133" name="財政構造の弾力性平均値テキスト"/>
        <xdr:cNvSpPr txBox="1"/>
      </xdr:nvSpPr>
      <xdr:spPr>
        <a:xfrm>
          <a:off x="5038725" y="110585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88.4</a:t>
          </a:r>
          <a:endParaRPr altLang="en-US" lang="ja-JP" sz="1000" b="1">
            <a:solidFill>
              <a:srgbClr val="000080"/>
            </a:solidFill>
            <a:latin typeface="ＭＳ Ｐゴシック"/>
          </a:endParaRPr>
        </a:p>
      </xdr:txBody>
    </xdr:sp>
    <xdr:clientData/>
  </xdr:twoCellAnchor>
  <xdr:twoCellAnchor>
    <xdr:from>
      <xdr:col>7</xdr:col>
      <xdr:colOff>101600</xdr:colOff>
      <xdr:row>64</xdr:row>
      <xdr:rowOff>109220</xdr:rowOff>
    </xdr:from>
    <xdr:to>
      <xdr:col>7</xdr:col>
      <xdr:colOff>203200</xdr:colOff>
      <xdr:row>65</xdr:row>
      <xdr:rowOff>39370</xdr:rowOff>
    </xdr:to>
    <xdr:sp macro="" fLocksText="0">
      <xdr:nvSpPr>
        <xdr:cNvPr id="134" name="フローチャート : 判断 133"/>
        <xdr:cNvSpPr/>
      </xdr:nvSpPr>
      <xdr:spPr>
        <a:xfrm>
          <a:off x="4905375" y="110775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482600</xdr:colOff>
      <xdr:row>61</xdr:row>
      <xdr:rowOff>95250</xdr:rowOff>
    </xdr:from>
    <xdr:to>
      <xdr:col>6</xdr:col>
      <xdr:colOff>0</xdr:colOff>
      <xdr:row>61</xdr:row>
      <xdr:rowOff>147531</xdr:rowOff>
    </xdr:to>
    <xdr:sp macro="">
      <xdr:nvSpPr>
        <xdr:cNvPr id="135" name="直線コネクタ 134"/>
        <xdr:cNvSpPr/>
      </xdr:nvSpPr>
      <xdr:spPr>
        <a:xfrm flipV="1">
          <a:off x="3228975" y="105537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635000</xdr:colOff>
      <xdr:row>64</xdr:row>
      <xdr:rowOff>36830</xdr:rowOff>
    </xdr:from>
    <xdr:to>
      <xdr:col>6</xdr:col>
      <xdr:colOff>50800</xdr:colOff>
      <xdr:row>64</xdr:row>
      <xdr:rowOff>138430</xdr:rowOff>
    </xdr:to>
    <xdr:sp macro="" fLocksText="0">
      <xdr:nvSpPr>
        <xdr:cNvPr id="136" name="フローチャート : 判断 135"/>
        <xdr:cNvSpPr/>
      </xdr:nvSpPr>
      <xdr:spPr>
        <a:xfrm>
          <a:off x="4067175" y="110109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304800</xdr:colOff>
      <xdr:row>64</xdr:row>
      <xdr:rowOff>123825</xdr:rowOff>
    </xdr:from>
    <xdr:to>
      <xdr:col>6</xdr:col>
      <xdr:colOff>352425</xdr:colOff>
      <xdr:row>66</xdr:row>
      <xdr:rowOff>38100</xdr:rowOff>
    </xdr:to>
    <xdr:sp macro="">
      <xdr:nvSpPr>
        <xdr:cNvPr id="137" name="テキスト ボックス 136"/>
        <xdr:cNvSpPr txBox="1"/>
      </xdr:nvSpPr>
      <xdr:spPr>
        <a:xfrm>
          <a:off x="3733800" y="110966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86.6</a:t>
          </a:r>
          <a:endParaRPr altLang="en-US" lang="ja-JP" sz="1000" b="1">
            <a:solidFill>
              <a:srgbClr val="000080"/>
            </a:solidFill>
            <a:latin typeface="ＭＳ Ｐゴシック"/>
          </a:endParaRPr>
        </a:p>
      </xdr:txBody>
    </xdr:sp>
    <xdr:clientData/>
  </xdr:twoCellAnchor>
  <xdr:twoCellAnchor>
    <xdr:from>
      <xdr:col>3</xdr:col>
      <xdr:colOff>279400</xdr:colOff>
      <xdr:row>61</xdr:row>
      <xdr:rowOff>147531</xdr:rowOff>
    </xdr:from>
    <xdr:to>
      <xdr:col>4</xdr:col>
      <xdr:colOff>482600</xdr:colOff>
      <xdr:row>61</xdr:row>
      <xdr:rowOff>167640</xdr:rowOff>
    </xdr:to>
    <xdr:sp macro="">
      <xdr:nvSpPr>
        <xdr:cNvPr id="138" name="直線コネクタ 137"/>
        <xdr:cNvSpPr/>
      </xdr:nvSpPr>
      <xdr:spPr>
        <a:xfrm flipV="1">
          <a:off x="2333625" y="10601325"/>
          <a:ext cx="89535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431800</xdr:colOff>
      <xdr:row>64</xdr:row>
      <xdr:rowOff>77046</xdr:rowOff>
    </xdr:from>
    <xdr:to>
      <xdr:col>4</xdr:col>
      <xdr:colOff>533400</xdr:colOff>
      <xdr:row>65</xdr:row>
      <xdr:rowOff>7196</xdr:rowOff>
    </xdr:to>
    <xdr:sp macro="" fLocksText="0">
      <xdr:nvSpPr>
        <xdr:cNvPr id="139" name="フローチャート : 判断 138"/>
        <xdr:cNvSpPr/>
      </xdr:nvSpPr>
      <xdr:spPr>
        <a:xfrm>
          <a:off x="3171825" y="11049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4</xdr:col>
      <xdr:colOff>95250</xdr:colOff>
      <xdr:row>64</xdr:row>
      <xdr:rowOff>161925</xdr:rowOff>
    </xdr:from>
    <xdr:to>
      <xdr:col>5</xdr:col>
      <xdr:colOff>171450</xdr:colOff>
      <xdr:row>66</xdr:row>
      <xdr:rowOff>76200</xdr:rowOff>
    </xdr:to>
    <xdr:sp macro="">
      <xdr:nvSpPr>
        <xdr:cNvPr id="140" name="テキスト ボックス 139"/>
        <xdr:cNvSpPr txBox="1"/>
      </xdr:nvSpPr>
      <xdr:spPr>
        <a:xfrm>
          <a:off x="2838450" y="11134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87.6</a:t>
          </a:r>
          <a:endParaRPr altLang="en-US" lang="ja-JP" sz="1000" b="1">
            <a:solidFill>
              <a:srgbClr val="000080"/>
            </a:solidFill>
            <a:latin typeface="ＭＳ Ｐゴシック"/>
          </a:endParaRPr>
        </a:p>
      </xdr:txBody>
    </xdr:sp>
    <xdr:clientData/>
  </xdr:twoCellAnchor>
  <xdr:twoCellAnchor>
    <xdr:from>
      <xdr:col>2</xdr:col>
      <xdr:colOff>76200</xdr:colOff>
      <xdr:row>61</xdr:row>
      <xdr:rowOff>167640</xdr:rowOff>
    </xdr:from>
    <xdr:to>
      <xdr:col>3</xdr:col>
      <xdr:colOff>279400</xdr:colOff>
      <xdr:row>62</xdr:row>
      <xdr:rowOff>84667</xdr:rowOff>
    </xdr:to>
    <xdr:sp macro="">
      <xdr:nvSpPr>
        <xdr:cNvPr id="141" name="直線コネクタ 140"/>
        <xdr:cNvSpPr/>
      </xdr:nvSpPr>
      <xdr:spPr>
        <a:xfrm flipV="1">
          <a:off x="1447800" y="10629900"/>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228600</xdr:colOff>
      <xdr:row>63</xdr:row>
      <xdr:rowOff>164042</xdr:rowOff>
    </xdr:from>
    <xdr:to>
      <xdr:col>3</xdr:col>
      <xdr:colOff>330200</xdr:colOff>
      <xdr:row>64</xdr:row>
      <xdr:rowOff>94192</xdr:rowOff>
    </xdr:to>
    <xdr:sp macro="" fLocksText="0">
      <xdr:nvSpPr>
        <xdr:cNvPr id="142" name="フローチャート : 判断 141"/>
        <xdr:cNvSpPr/>
      </xdr:nvSpPr>
      <xdr:spPr>
        <a:xfrm>
          <a:off x="2286000" y="10963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581025</xdr:colOff>
      <xdr:row>64</xdr:row>
      <xdr:rowOff>76200</xdr:rowOff>
    </xdr:from>
    <xdr:to>
      <xdr:col>3</xdr:col>
      <xdr:colOff>657225</xdr:colOff>
      <xdr:row>65</xdr:row>
      <xdr:rowOff>161925</xdr:rowOff>
    </xdr:to>
    <xdr:sp macro="">
      <xdr:nvSpPr>
        <xdr:cNvPr id="143" name="テキスト ボックス 142"/>
        <xdr:cNvSpPr txBox="1"/>
      </xdr:nvSpPr>
      <xdr:spPr>
        <a:xfrm>
          <a:off x="1952625" y="11049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85.5</a:t>
          </a:r>
          <a:endParaRPr altLang="en-US" lang="ja-JP" sz="1000" b="1">
            <a:solidFill>
              <a:srgbClr val="000080"/>
            </a:solidFill>
            <a:latin typeface="ＭＳ Ｐゴシック"/>
          </a:endParaRPr>
        </a:p>
      </xdr:txBody>
    </xdr:sp>
    <xdr:clientData/>
  </xdr:twoCellAnchor>
  <xdr:twoCellAnchor>
    <xdr:from>
      <xdr:col>2</xdr:col>
      <xdr:colOff>25400</xdr:colOff>
      <xdr:row>63</xdr:row>
      <xdr:rowOff>164042</xdr:rowOff>
    </xdr:from>
    <xdr:to>
      <xdr:col>2</xdr:col>
      <xdr:colOff>127000</xdr:colOff>
      <xdr:row>64</xdr:row>
      <xdr:rowOff>94192</xdr:rowOff>
    </xdr:to>
    <xdr:sp macro="" fLocksText="0">
      <xdr:nvSpPr>
        <xdr:cNvPr id="144" name="フローチャート : 判断 143"/>
        <xdr:cNvSpPr/>
      </xdr:nvSpPr>
      <xdr:spPr>
        <a:xfrm>
          <a:off x="1400175" y="109632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381000</xdr:colOff>
      <xdr:row>64</xdr:row>
      <xdr:rowOff>76200</xdr:rowOff>
    </xdr:from>
    <xdr:to>
      <xdr:col>2</xdr:col>
      <xdr:colOff>457200</xdr:colOff>
      <xdr:row>65</xdr:row>
      <xdr:rowOff>161925</xdr:rowOff>
    </xdr:to>
    <xdr:sp macro="">
      <xdr:nvSpPr>
        <xdr:cNvPr id="145" name="テキスト ボックス 144"/>
        <xdr:cNvSpPr txBox="1"/>
      </xdr:nvSpPr>
      <xdr:spPr>
        <a:xfrm>
          <a:off x="1066800" y="11049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85.5</a:t>
          </a:r>
          <a:endParaRPr altLang="en-US" lang="ja-JP" sz="1000" b="1">
            <a:solidFill>
              <a:srgbClr val="000080"/>
            </a:solidFill>
            <a:latin typeface="ＭＳ Ｐゴシック"/>
          </a:endParaRPr>
        </a:p>
      </xdr:txBody>
    </xdr:sp>
    <xdr:clientData/>
  </xdr:twoCellAnchor>
  <xdr:twoCellAnchor editAs="oneCell">
    <xdr:from>
      <xdr:col>6</xdr:col>
      <xdr:colOff>619125</xdr:colOff>
      <xdr:row>69</xdr:row>
      <xdr:rowOff>171450</xdr:rowOff>
    </xdr:from>
    <xdr:to>
      <xdr:col>8</xdr:col>
      <xdr:colOff>9525</xdr:colOff>
      <xdr:row>71</xdr:row>
      <xdr:rowOff>85725</xdr:rowOff>
    </xdr:to>
    <xdr:sp macro="">
      <xdr:nvSpPr>
        <xdr:cNvPr id="146" name="テキスト ボックス 145"/>
        <xdr:cNvSpPr txBox="1"/>
      </xdr:nvSpPr>
      <xdr:spPr>
        <a:xfrm>
          <a:off x="4733925"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466725</xdr:colOff>
      <xdr:row>69</xdr:row>
      <xdr:rowOff>171450</xdr:rowOff>
    </xdr:from>
    <xdr:to>
      <xdr:col>6</xdr:col>
      <xdr:colOff>542925</xdr:colOff>
      <xdr:row>71</xdr:row>
      <xdr:rowOff>85725</xdr:rowOff>
    </xdr:to>
    <xdr:sp macro="">
      <xdr:nvSpPr>
        <xdr:cNvPr id="147" name="テキスト ボックス 146"/>
        <xdr:cNvSpPr txBox="1"/>
      </xdr:nvSpPr>
      <xdr:spPr>
        <a:xfrm>
          <a:off x="3895725"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4</xdr:col>
      <xdr:colOff>266700</xdr:colOff>
      <xdr:row>69</xdr:row>
      <xdr:rowOff>171450</xdr:rowOff>
    </xdr:from>
    <xdr:to>
      <xdr:col>5</xdr:col>
      <xdr:colOff>342900</xdr:colOff>
      <xdr:row>71</xdr:row>
      <xdr:rowOff>85725</xdr:rowOff>
    </xdr:to>
    <xdr:sp macro="">
      <xdr:nvSpPr>
        <xdr:cNvPr id="148" name="テキスト ボックス 147"/>
        <xdr:cNvSpPr txBox="1"/>
      </xdr:nvSpPr>
      <xdr:spPr>
        <a:xfrm>
          <a:off x="300990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3</xdr:col>
      <xdr:colOff>57150</xdr:colOff>
      <xdr:row>69</xdr:row>
      <xdr:rowOff>171450</xdr:rowOff>
    </xdr:from>
    <xdr:to>
      <xdr:col>4</xdr:col>
      <xdr:colOff>133350</xdr:colOff>
      <xdr:row>71</xdr:row>
      <xdr:rowOff>85725</xdr:rowOff>
    </xdr:to>
    <xdr:sp macro="">
      <xdr:nvSpPr>
        <xdr:cNvPr id="149" name="テキスト ボックス 148"/>
        <xdr:cNvSpPr txBox="1"/>
      </xdr:nvSpPr>
      <xdr:spPr>
        <a:xfrm>
          <a:off x="211455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542925</xdr:colOff>
      <xdr:row>69</xdr:row>
      <xdr:rowOff>171450</xdr:rowOff>
    </xdr:from>
    <xdr:to>
      <xdr:col>2</xdr:col>
      <xdr:colOff>619125</xdr:colOff>
      <xdr:row>71</xdr:row>
      <xdr:rowOff>85725</xdr:rowOff>
    </xdr:to>
    <xdr:sp macro="">
      <xdr:nvSpPr>
        <xdr:cNvPr id="150" name="テキスト ボックス 149"/>
        <xdr:cNvSpPr txBox="1"/>
      </xdr:nvSpPr>
      <xdr:spPr>
        <a:xfrm>
          <a:off x="1228725"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7</xdr:col>
      <xdr:colOff>101600</xdr:colOff>
      <xdr:row>61</xdr:row>
      <xdr:rowOff>24342</xdr:rowOff>
    </xdr:from>
    <xdr:to>
      <xdr:col>7</xdr:col>
      <xdr:colOff>203200</xdr:colOff>
      <xdr:row>61</xdr:row>
      <xdr:rowOff>125942</xdr:rowOff>
    </xdr:to>
    <xdr:sp macro="" fLocksText="0">
      <xdr:nvSpPr>
        <xdr:cNvPr id="151" name="円/楕円 150"/>
        <xdr:cNvSpPr/>
      </xdr:nvSpPr>
      <xdr:spPr>
        <a:xfrm>
          <a:off x="4905375" y="1048702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7</xdr:col>
      <xdr:colOff>238125</xdr:colOff>
      <xdr:row>60</xdr:row>
      <xdr:rowOff>38100</xdr:rowOff>
    </xdr:from>
    <xdr:to>
      <xdr:col>8</xdr:col>
      <xdr:colOff>314325</xdr:colOff>
      <xdr:row>61</xdr:row>
      <xdr:rowOff>123825</xdr:rowOff>
    </xdr:to>
    <xdr:sp macro="">
      <xdr:nvSpPr>
        <xdr:cNvPr id="152" name="財政構造の弾力性該当値テキスト"/>
        <xdr:cNvSpPr txBox="1"/>
      </xdr:nvSpPr>
      <xdr:spPr>
        <a:xfrm>
          <a:off x="5038725" y="10325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73.5</a:t>
          </a:r>
          <a:endParaRPr altLang="en-US" lang="ja-JP" sz="1000" b="1">
            <a:solidFill>
              <a:srgbClr val="FF0000"/>
            </a:solidFill>
            <a:latin typeface="ＭＳ Ｐゴシック"/>
          </a:endParaRPr>
        </a:p>
      </xdr:txBody>
    </xdr:sp>
    <xdr:clientData/>
  </xdr:twoCellAnchor>
  <xdr:twoCellAnchor>
    <xdr:from>
      <xdr:col>5</xdr:col>
      <xdr:colOff>635000</xdr:colOff>
      <xdr:row>61</xdr:row>
      <xdr:rowOff>44450</xdr:rowOff>
    </xdr:from>
    <xdr:to>
      <xdr:col>6</xdr:col>
      <xdr:colOff>50800</xdr:colOff>
      <xdr:row>61</xdr:row>
      <xdr:rowOff>146050</xdr:rowOff>
    </xdr:to>
    <xdr:sp macro="" fLocksText="0">
      <xdr:nvSpPr>
        <xdr:cNvPr id="153" name="円/楕円 152"/>
        <xdr:cNvSpPr/>
      </xdr:nvSpPr>
      <xdr:spPr>
        <a:xfrm>
          <a:off x="4067175" y="105060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304800</xdr:colOff>
      <xdr:row>59</xdr:row>
      <xdr:rowOff>152400</xdr:rowOff>
    </xdr:from>
    <xdr:to>
      <xdr:col>6</xdr:col>
      <xdr:colOff>352425</xdr:colOff>
      <xdr:row>61</xdr:row>
      <xdr:rowOff>66675</xdr:rowOff>
    </xdr:to>
    <xdr:sp macro="">
      <xdr:nvSpPr>
        <xdr:cNvPr id="154" name="テキスト ボックス 153"/>
        <xdr:cNvSpPr txBox="1"/>
      </xdr:nvSpPr>
      <xdr:spPr>
        <a:xfrm>
          <a:off x="3733800" y="102679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74.0</a:t>
          </a:r>
          <a:endParaRPr altLang="en-US" lang="ja-JP" sz="1000" b="1">
            <a:solidFill>
              <a:srgbClr val="FF0000"/>
            </a:solidFill>
            <a:latin typeface="ＭＳ Ｐゴシック"/>
          </a:endParaRPr>
        </a:p>
      </xdr:txBody>
    </xdr:sp>
    <xdr:clientData/>
  </xdr:twoCellAnchor>
  <xdr:twoCellAnchor>
    <xdr:from>
      <xdr:col>4</xdr:col>
      <xdr:colOff>431800</xdr:colOff>
      <xdr:row>61</xdr:row>
      <xdr:rowOff>96731</xdr:rowOff>
    </xdr:from>
    <xdr:to>
      <xdr:col>4</xdr:col>
      <xdr:colOff>533400</xdr:colOff>
      <xdr:row>62</xdr:row>
      <xdr:rowOff>26881</xdr:rowOff>
    </xdr:to>
    <xdr:sp macro="" fLocksText="0">
      <xdr:nvSpPr>
        <xdr:cNvPr id="155" name="円/楕円 154"/>
        <xdr:cNvSpPr/>
      </xdr:nvSpPr>
      <xdr:spPr>
        <a:xfrm>
          <a:off x="3171825" y="10553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4</xdr:col>
      <xdr:colOff>95250</xdr:colOff>
      <xdr:row>60</xdr:row>
      <xdr:rowOff>38100</xdr:rowOff>
    </xdr:from>
    <xdr:to>
      <xdr:col>5</xdr:col>
      <xdr:colOff>171450</xdr:colOff>
      <xdr:row>61</xdr:row>
      <xdr:rowOff>123825</xdr:rowOff>
    </xdr:to>
    <xdr:sp macro="">
      <xdr:nvSpPr>
        <xdr:cNvPr id="156" name="テキスト ボックス 155"/>
        <xdr:cNvSpPr txBox="1"/>
      </xdr:nvSpPr>
      <xdr:spPr>
        <a:xfrm>
          <a:off x="2838450" y="10325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75.3</a:t>
          </a:r>
          <a:endParaRPr altLang="en-US" lang="ja-JP" sz="1000" b="1">
            <a:solidFill>
              <a:srgbClr val="FF0000"/>
            </a:solidFill>
            <a:latin typeface="ＭＳ Ｐゴシック"/>
          </a:endParaRPr>
        </a:p>
      </xdr:txBody>
    </xdr:sp>
    <xdr:clientData/>
  </xdr:twoCellAnchor>
  <xdr:twoCellAnchor>
    <xdr:from>
      <xdr:col>3</xdr:col>
      <xdr:colOff>228600</xdr:colOff>
      <xdr:row>61</xdr:row>
      <xdr:rowOff>116840</xdr:rowOff>
    </xdr:from>
    <xdr:to>
      <xdr:col>3</xdr:col>
      <xdr:colOff>330200</xdr:colOff>
      <xdr:row>62</xdr:row>
      <xdr:rowOff>46990</xdr:rowOff>
    </xdr:to>
    <xdr:sp macro="" fLocksText="0">
      <xdr:nvSpPr>
        <xdr:cNvPr id="157" name="円/楕円 156"/>
        <xdr:cNvSpPr/>
      </xdr:nvSpPr>
      <xdr:spPr>
        <a:xfrm>
          <a:off x="2286000" y="10572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581025</xdr:colOff>
      <xdr:row>60</xdr:row>
      <xdr:rowOff>57150</xdr:rowOff>
    </xdr:from>
    <xdr:to>
      <xdr:col>3</xdr:col>
      <xdr:colOff>657225</xdr:colOff>
      <xdr:row>61</xdr:row>
      <xdr:rowOff>142875</xdr:rowOff>
    </xdr:to>
    <xdr:sp macro="">
      <xdr:nvSpPr>
        <xdr:cNvPr id="158" name="テキスト ボックス 157"/>
        <xdr:cNvSpPr txBox="1"/>
      </xdr:nvSpPr>
      <xdr:spPr>
        <a:xfrm>
          <a:off x="1952625" y="10344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75.8</a:t>
          </a:r>
          <a:endParaRPr altLang="en-US" lang="ja-JP" sz="1000" b="1">
            <a:solidFill>
              <a:srgbClr val="FF0000"/>
            </a:solidFill>
            <a:latin typeface="ＭＳ Ｐゴシック"/>
          </a:endParaRPr>
        </a:p>
      </xdr:txBody>
    </xdr:sp>
    <xdr:clientData/>
  </xdr:twoCellAnchor>
  <xdr:twoCellAnchor>
    <xdr:from>
      <xdr:col>2</xdr:col>
      <xdr:colOff>25400</xdr:colOff>
      <xdr:row>62</xdr:row>
      <xdr:rowOff>33867</xdr:rowOff>
    </xdr:from>
    <xdr:to>
      <xdr:col>2</xdr:col>
      <xdr:colOff>127000</xdr:colOff>
      <xdr:row>62</xdr:row>
      <xdr:rowOff>135467</xdr:rowOff>
    </xdr:to>
    <xdr:sp macro="" fLocksText="0">
      <xdr:nvSpPr>
        <xdr:cNvPr id="159" name="円/楕円 158"/>
        <xdr:cNvSpPr/>
      </xdr:nvSpPr>
      <xdr:spPr>
        <a:xfrm>
          <a:off x="1400175" y="1066800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381000</xdr:colOff>
      <xdr:row>60</xdr:row>
      <xdr:rowOff>142875</xdr:rowOff>
    </xdr:from>
    <xdr:to>
      <xdr:col>2</xdr:col>
      <xdr:colOff>457200</xdr:colOff>
      <xdr:row>62</xdr:row>
      <xdr:rowOff>57150</xdr:rowOff>
    </xdr:to>
    <xdr:sp macro="">
      <xdr:nvSpPr>
        <xdr:cNvPr id="160" name="テキスト ボックス 159"/>
        <xdr:cNvSpPr txBox="1"/>
      </xdr:nvSpPr>
      <xdr:spPr>
        <a:xfrm>
          <a:off x="1066800" y="10429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78.0</a:t>
          </a:r>
          <a:endParaRPr altLang="en-US" lang="ja-JP" sz="1000" b="1">
            <a:solidFill>
              <a:srgbClr val="FF0000"/>
            </a:solidFill>
            <a:latin typeface="ＭＳ Ｐゴシック"/>
          </a:endParaRPr>
        </a:p>
      </xdr:txBody>
    </xdr:sp>
    <xdr:clientData/>
  </xdr:twoCellAnchor>
  <xdr:twoCellAnchor>
    <xdr:from>
      <xdr:col>1</xdr:col>
      <xdr:colOff>76200</xdr:colOff>
      <xdr:row>73</xdr:row>
      <xdr:rowOff>120650</xdr:rowOff>
    </xdr:from>
    <xdr:to>
      <xdr:col>8</xdr:col>
      <xdr:colOff>355600</xdr:colOff>
      <xdr:row>75</xdr:row>
      <xdr:rowOff>95250</xdr:rowOff>
    </xdr:to>
    <xdr:sp macro="" fLocksText="0">
      <xdr:nvSpPr>
        <xdr:cNvPr id="161" name="正方形/長方形 160"/>
        <xdr:cNvSpPr/>
      </xdr:nvSpPr>
      <xdr:spPr>
        <a:xfrm>
          <a:off x="762000"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人件費・物件費等の状況</a:t>
          </a:r>
        </a:p>
      </xdr:txBody>
    </xdr:sp>
    <xdr:clientData/>
  </xdr:twoCellAnchor>
  <xdr:twoCellAnchor editAs="oneCell">
    <xdr:from>
      <xdr:col>1</xdr:col>
      <xdr:colOff>114300</xdr:colOff>
      <xdr:row>75</xdr:row>
      <xdr:rowOff>142875</xdr:rowOff>
    </xdr:from>
    <xdr:to>
      <xdr:col>5</xdr:col>
      <xdr:colOff>590550</xdr:colOff>
      <xdr:row>77</xdr:row>
      <xdr:rowOff>104775</xdr:rowOff>
    </xdr:to>
    <xdr:sp macro="">
      <xdr:nvSpPr>
        <xdr:cNvPr id="162" name="テキスト ボックス 161"/>
        <xdr:cNvSpPr txBox="1"/>
      </xdr:nvSpPr>
      <xdr:spPr>
        <a:xfrm>
          <a:off x="800100" y="13001625"/>
          <a:ext cx="32194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a:rPr>
            <a:t>人口</a:t>
          </a:r>
          <a:r>
            <a:rPr altLang="ja-JP" lang="en-US" sz="1300" b="1">
              <a:latin typeface="ＭＳ Ｐゴシック"/>
            </a:rPr>
            <a:t>1</a:t>
          </a:r>
          <a:r>
            <a:rPr altLang="en-US" lang="ja-JP" sz="1300" b="1">
              <a:latin typeface="ＭＳ Ｐゴシック"/>
            </a:rPr>
            <a:t>人当たり人件費・物件費等決算額</a:t>
          </a:r>
        </a:p>
      </xdr:txBody>
    </xdr:sp>
    <xdr:clientData/>
  </xdr:twoCellAnchor>
  <xdr:twoCellAnchor editAs="oneCell">
    <xdr:from>
      <xdr:col>6</xdr:col>
      <xdr:colOff>28575</xdr:colOff>
      <xdr:row>75</xdr:row>
      <xdr:rowOff>114300</xdr:rowOff>
    </xdr:from>
    <xdr:to>
      <xdr:col>8</xdr:col>
      <xdr:colOff>304800</xdr:colOff>
      <xdr:row>77</xdr:row>
      <xdr:rowOff>133350</xdr:rowOff>
    </xdr:to>
    <xdr:sp macro="">
      <xdr:nvSpPr>
        <xdr:cNvPr id="163" name="テキスト ボックス 162"/>
        <xdr:cNvSpPr txBox="1"/>
      </xdr:nvSpPr>
      <xdr:spPr>
        <a:xfrm>
          <a:off x="4143375"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a:rPr>
            <a:t>[457,017</a:t>
          </a:r>
          <a:r>
            <a:rPr altLang="en-US" lang="ja-JP" sz="1600" b="1">
              <a:solidFill>
                <a:srgbClr val="FF0000"/>
              </a:solidFill>
              <a:latin typeface="ＭＳ Ｐゴシック"/>
            </a:rPr>
            <a:t>円</a:t>
          </a:r>
          <a:r>
            <a:rPr altLang="ja-JP" lang="en-US" sz="1600" b="1">
              <a:solidFill>
                <a:srgbClr val="FF0000"/>
              </a:solidFill>
              <a:latin typeface="ＭＳ Ｐゴシック"/>
            </a:rPr>
            <a:t>]</a:t>
          </a:r>
          <a:r>
            <a:rPr altLang="en-US" lang="ja-JP" sz="1600" b="1">
              <a:solidFill>
                <a:srgbClr val="FF0000"/>
              </a:solidFill>
              <a:latin typeface="ＭＳ Ｐゴシック"/>
            </a:rPr>
            <a:t>　</a:t>
          </a:r>
        </a:p>
      </xdr:txBody>
    </xdr:sp>
    <xdr:clientData/>
  </xdr:twoCellAnchor>
  <xdr:twoCellAnchor>
    <xdr:from>
      <xdr:col>8</xdr:col>
      <xdr:colOff>419100</xdr:colOff>
      <xdr:row>75</xdr:row>
      <xdr:rowOff>31750</xdr:rowOff>
    </xdr:from>
    <xdr:to>
      <xdr:col>10</xdr:col>
      <xdr:colOff>571500</xdr:colOff>
      <xdr:row>76</xdr:row>
      <xdr:rowOff>114300</xdr:rowOff>
    </xdr:to>
    <xdr:sp macro="" fLocksText="0">
      <xdr:nvSpPr>
        <xdr:cNvPr id="164" name="正方形/長方形 163"/>
        <xdr:cNvSpPr/>
      </xdr:nvSpPr>
      <xdr:spPr>
        <a:xfrm>
          <a:off x="5905500" y="1288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fLocksText="0">
      <xdr:nvSpPr>
        <xdr:cNvPr id="165" name="正方形/長方形 164"/>
        <xdr:cNvSpPr/>
      </xdr:nvSpPr>
      <xdr:spPr>
        <a:xfrm>
          <a:off x="5905500" y="1307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67/67</a:t>
          </a:r>
          <a:endParaRPr altLang="en-US" lang="ja-JP"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fLocksText="0">
      <xdr:nvSpPr>
        <xdr:cNvPr id="166" name="正方形/長方形 165"/>
        <xdr:cNvSpPr/>
      </xdr:nvSpPr>
      <xdr:spPr>
        <a:xfrm>
          <a:off x="7553325" y="128873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fLocksText="0">
      <xdr:nvSpPr>
        <xdr:cNvPr id="167" name="正方形/長方形 166"/>
        <xdr:cNvSpPr/>
      </xdr:nvSpPr>
      <xdr:spPr>
        <a:xfrm>
          <a:off x="7553325" y="130778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123,135</a:t>
          </a:r>
          <a:endParaRPr altLang="en-US" lang="ja-JP"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fLocksText="0">
      <xdr:nvSpPr>
        <xdr:cNvPr id="168" name="正方形/長方形 167"/>
        <xdr:cNvSpPr/>
      </xdr:nvSpPr>
      <xdr:spPr>
        <a:xfrm>
          <a:off x="9020175" y="1288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fLocksText="0">
      <xdr:nvSpPr>
        <xdr:cNvPr id="169" name="正方形/長方形 168"/>
        <xdr:cNvSpPr/>
      </xdr:nvSpPr>
      <xdr:spPr>
        <a:xfrm>
          <a:off x="9020175" y="1307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121,550</a:t>
          </a:r>
          <a:endParaRPr altLang="en-US" lang="ja-JP"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fLocksText="0">
      <xdr:nvSpPr>
        <xdr:cNvPr id="170" name="正方形/長方形 169"/>
        <xdr:cNvSpPr/>
      </xdr:nvSpPr>
      <xdr:spPr>
        <a:xfrm>
          <a:off x="762000" y="1340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fLocksText="0">
      <xdr:nvSpPr>
        <xdr:cNvPr id="171" name="正方形/長方形 170"/>
        <xdr:cNvSpPr/>
      </xdr:nvSpPr>
      <xdr:spPr>
        <a:xfrm>
          <a:off x="6029325" y="13401675"/>
          <a:ext cx="6038850"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fLocksText="0">
      <xdr:nvSpPr>
        <xdr:cNvPr id="172" name="正方形/長方形 171"/>
        <xdr:cNvSpPr/>
      </xdr:nvSpPr>
      <xdr:spPr>
        <a:xfrm>
          <a:off x="6029325" y="1340167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人口</a:t>
          </a:r>
          <a:r>
            <a:rPr altLang="ja-JP" lang="en-US" sz="1100" b="1" i="1">
              <a:solidFill>
                <a:srgbClr val="FF0000"/>
              </a:solidFill>
              <a:latin typeface="ＭＳ Ｐゴシック"/>
            </a:rPr>
            <a:t>1</a:t>
          </a:r>
          <a:r>
            <a:rPr altLang="en-US" lang="ja-JP"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fLocksText="0">
      <xdr:nvSpPr>
        <xdr:cNvPr id="173" name="テキスト ボックス 172"/>
        <xdr:cNvSpPr txBox="1"/>
      </xdr:nvSpPr>
      <xdr:spPr>
        <a:xfrm>
          <a:off x="6162675" y="13716000"/>
          <a:ext cx="5772150"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rtl="0">
            <a:lnSpc>
              <a:spcPct val="100000"/>
            </a:lnSpc>
            <a:spcBef>
              <a:spcPts val="0"/>
            </a:spcBef>
            <a:spcAft>
              <a:spcPts val="0"/>
            </a:spcAft>
            <a:buClrTx/>
            <a:buSzTx/>
            <a:buFontTx/>
            <a:buNone/>
          </a:pPr>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人件費・物件費及び維持補修費の合計額の</a:t>
          </a:r>
          <a:r>
            <a:rPr altLang="ja-JP" lang="en-US" sz="1100" b="0" i="0" baseline="0">
              <a:solidFill>
                <a:schemeClr val="tx1"/>
              </a:solidFill>
              <a:latin typeface="+mn-lt"/>
              <a:ea typeface="+mn-ea"/>
              <a:cs typeface="+mn-cs"/>
            </a:rPr>
            <a:t>1</a:t>
          </a:r>
          <a:r>
            <a:rPr altLang="ja-JP" lang="ja-JP" sz="1100" b="0" i="0" baseline="0">
              <a:solidFill>
                <a:schemeClr val="tx1"/>
              </a:solidFill>
              <a:latin typeface="+mn-lt"/>
              <a:ea typeface="+mn-ea"/>
              <a:cs typeface="+mn-cs"/>
            </a:rPr>
            <a:t>人当たりの決算額が高くなっている主な要因は、物件費である。特に当町は、</a:t>
          </a:r>
          <a:r>
            <a:rPr altLang="en-US" lang="ja-JP" sz="1100" b="0" i="0" baseline="0">
              <a:solidFill>
                <a:schemeClr val="tx1"/>
              </a:solidFill>
              <a:latin typeface="+mn-lt"/>
              <a:ea typeface="+mn-ea"/>
              <a:cs typeface="+mn-cs"/>
            </a:rPr>
            <a:t>観光、農林水産施設などの公共施設を多く有しており、その維持管理に多額の費用がかかっていること、また、</a:t>
          </a:r>
          <a:r>
            <a:rPr altLang="ja-JP" lang="ja-JP" sz="1100" b="0" i="0" baseline="0">
              <a:solidFill>
                <a:schemeClr val="tx1"/>
              </a:solidFill>
              <a:latin typeface="+mn-lt"/>
              <a:ea typeface="+mn-ea"/>
              <a:cs typeface="+mn-cs"/>
            </a:rPr>
            <a:t>シカの食害等に係る有害鳥獣捕獲事業委託、森林再生（間伐）及び枝打ち事業委託、東京都からの受託施設（</a:t>
          </a:r>
          <a:r>
            <a:rPr altLang="ja-JP" lang="en-US" sz="1100" b="0" i="0" baseline="0">
              <a:solidFill>
                <a:schemeClr val="tx1"/>
              </a:solidFill>
              <a:latin typeface="+mn-lt"/>
              <a:ea typeface="+mn-ea"/>
              <a:cs typeface="+mn-cs"/>
            </a:rPr>
            <a:t>3</a:t>
          </a:r>
          <a:r>
            <a:rPr altLang="ja-JP" lang="ja-JP" sz="1100" b="0" i="0" baseline="0">
              <a:solidFill>
                <a:schemeClr val="tx1"/>
              </a:solidFill>
              <a:latin typeface="+mn-lt"/>
              <a:ea typeface="+mn-ea"/>
              <a:cs typeface="+mn-cs"/>
            </a:rPr>
            <a:t>か所）の管理運営費等、これらの事業に係る経費により類似団体より決算額が高くなっている。また、人口減少も要因の一つとして考えられる。これら当町の特殊事情から大幅な減額は難しいが、引き続きコスト削減に努める。</a:t>
          </a:r>
          <a:endParaRPr altLang="ja-JP" lang="ja-JP" sz="1400">
            <a:solidFill>
              <a:srgbClr val="000000"/>
            </a:solidFill>
          </a:endParaRPr>
        </a:p>
        <a:p>
          <a:pPr/>
          <a:endParaRPr altLang="en-US" lang="ja-JP" sz="1300">
            <a:latin typeface="ＭＳ Ｐゴシック"/>
          </a:endParaRPr>
        </a:p>
      </xdr:txBody>
    </xdr:sp>
    <xdr:clientData/>
  </xdr:twoCellAnchor>
  <xdr:twoCellAnchor editAs="oneCell">
    <xdr:from>
      <xdr:col>1</xdr:col>
      <xdr:colOff>38100</xdr:colOff>
      <xdr:row>77</xdr:row>
      <xdr:rowOff>9525</xdr:rowOff>
    </xdr:from>
    <xdr:to>
      <xdr:col>1</xdr:col>
      <xdr:colOff>390525</xdr:colOff>
      <xdr:row>78</xdr:row>
      <xdr:rowOff>66675</xdr:rowOff>
    </xdr:to>
    <xdr:sp macro="">
      <xdr:nvSpPr>
        <xdr:cNvPr id="174" name="テキスト ボックス 173"/>
        <xdr:cNvSpPr txBox="1"/>
      </xdr:nvSpPr>
      <xdr:spPr>
        <a:xfrm>
          <a:off x="723900" y="132111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xdr:col>
      <xdr:colOff>76200</xdr:colOff>
      <xdr:row>92</xdr:row>
      <xdr:rowOff>38100</xdr:rowOff>
    </xdr:from>
    <xdr:to>
      <xdr:col>8</xdr:col>
      <xdr:colOff>355600</xdr:colOff>
      <xdr:row>92</xdr:row>
      <xdr:rowOff>38100</xdr:rowOff>
    </xdr:to>
    <xdr:sp macro="">
      <xdr:nvSpPr>
        <xdr:cNvPr id="175" name="直線コネクタ 174"/>
        <xdr:cNvSpPr/>
      </xdr:nvSpPr>
      <xdr:spPr>
        <a:xfrm>
          <a:off x="762000"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91</xdr:row>
      <xdr:rowOff>66675</xdr:rowOff>
    </xdr:from>
    <xdr:to>
      <xdr:col>1</xdr:col>
      <xdr:colOff>76200</xdr:colOff>
      <xdr:row>92</xdr:row>
      <xdr:rowOff>152400</xdr:rowOff>
    </xdr:to>
    <xdr:sp macro="">
      <xdr:nvSpPr>
        <xdr:cNvPr id="176" name="テキスト ボックス 175"/>
        <xdr:cNvSpPr txBox="1"/>
      </xdr:nvSpPr>
      <xdr:spPr>
        <a:xfrm>
          <a:off x="0" y="1566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600,000</a:t>
          </a:r>
          <a:endParaRPr altLang="en-US" lang="ja-JP" sz="1000">
            <a:latin typeface="ＭＳ Ｐゴシック"/>
          </a:endParaRPr>
        </a:p>
      </xdr:txBody>
    </xdr:sp>
    <xdr:clientData/>
  </xdr:twoCellAnchor>
  <xdr:twoCellAnchor>
    <xdr:from>
      <xdr:col>1</xdr:col>
      <xdr:colOff>76200</xdr:colOff>
      <xdr:row>89</xdr:row>
      <xdr:rowOff>150284</xdr:rowOff>
    </xdr:from>
    <xdr:to>
      <xdr:col>8</xdr:col>
      <xdr:colOff>355600</xdr:colOff>
      <xdr:row>89</xdr:row>
      <xdr:rowOff>150284</xdr:rowOff>
    </xdr:to>
    <xdr:sp macro="">
      <xdr:nvSpPr>
        <xdr:cNvPr id="177" name="直線コネクタ 176"/>
        <xdr:cNvSpPr/>
      </xdr:nvSpPr>
      <xdr:spPr>
        <a:xfrm>
          <a:off x="762000" y="1541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89</xdr:row>
      <xdr:rowOff>9525</xdr:rowOff>
    </xdr:from>
    <xdr:to>
      <xdr:col>1</xdr:col>
      <xdr:colOff>76200</xdr:colOff>
      <xdr:row>90</xdr:row>
      <xdr:rowOff>95250</xdr:rowOff>
    </xdr:to>
    <xdr:sp macro="">
      <xdr:nvSpPr>
        <xdr:cNvPr id="178" name="テキスト ボックス 177"/>
        <xdr:cNvSpPr txBox="1"/>
      </xdr:nvSpPr>
      <xdr:spPr>
        <a:xfrm>
          <a:off x="0" y="15268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500,000</a:t>
          </a:r>
          <a:endParaRPr altLang="en-US" lang="ja-JP" sz="1000">
            <a:latin typeface="ＭＳ Ｐゴシック"/>
          </a:endParaRPr>
        </a:p>
      </xdr:txBody>
    </xdr:sp>
    <xdr:clientData/>
  </xdr:twoCellAnchor>
  <xdr:twoCellAnchor>
    <xdr:from>
      <xdr:col>1</xdr:col>
      <xdr:colOff>76200</xdr:colOff>
      <xdr:row>87</xdr:row>
      <xdr:rowOff>91016</xdr:rowOff>
    </xdr:from>
    <xdr:to>
      <xdr:col>8</xdr:col>
      <xdr:colOff>355600</xdr:colOff>
      <xdr:row>87</xdr:row>
      <xdr:rowOff>91016</xdr:rowOff>
    </xdr:to>
    <xdr:sp macro="">
      <xdr:nvSpPr>
        <xdr:cNvPr id="179" name="直線コネクタ 178"/>
        <xdr:cNvSpPr/>
      </xdr:nvSpPr>
      <xdr:spPr>
        <a:xfrm>
          <a:off x="762000" y="1501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86</xdr:row>
      <xdr:rowOff>123825</xdr:rowOff>
    </xdr:from>
    <xdr:to>
      <xdr:col>1</xdr:col>
      <xdr:colOff>76200</xdr:colOff>
      <xdr:row>88</xdr:row>
      <xdr:rowOff>38100</xdr:rowOff>
    </xdr:to>
    <xdr:sp macro="">
      <xdr:nvSpPr>
        <xdr:cNvPr id="180" name="テキスト ボックス 179"/>
        <xdr:cNvSpPr txBox="1"/>
      </xdr:nvSpPr>
      <xdr:spPr>
        <a:xfrm>
          <a:off x="0" y="1486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1</xdr:col>
      <xdr:colOff>76200</xdr:colOff>
      <xdr:row>85</xdr:row>
      <xdr:rowOff>31750</xdr:rowOff>
    </xdr:from>
    <xdr:to>
      <xdr:col>8</xdr:col>
      <xdr:colOff>355600</xdr:colOff>
      <xdr:row>85</xdr:row>
      <xdr:rowOff>31750</xdr:rowOff>
    </xdr:to>
    <xdr:sp macro="">
      <xdr:nvSpPr>
        <xdr:cNvPr id="181" name="直線コネクタ 180"/>
        <xdr:cNvSpPr/>
      </xdr:nvSpPr>
      <xdr:spPr>
        <a:xfrm>
          <a:off x="762000" y="1460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84</xdr:row>
      <xdr:rowOff>57150</xdr:rowOff>
    </xdr:from>
    <xdr:to>
      <xdr:col>1</xdr:col>
      <xdr:colOff>76200</xdr:colOff>
      <xdr:row>85</xdr:row>
      <xdr:rowOff>142875</xdr:rowOff>
    </xdr:to>
    <xdr:sp macro="">
      <xdr:nvSpPr>
        <xdr:cNvPr id="182" name="テキスト ボックス 181"/>
        <xdr:cNvSpPr txBox="1"/>
      </xdr:nvSpPr>
      <xdr:spPr>
        <a:xfrm>
          <a:off x="0" y="1445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1</xdr:col>
      <xdr:colOff>76200</xdr:colOff>
      <xdr:row>82</xdr:row>
      <xdr:rowOff>143934</xdr:rowOff>
    </xdr:from>
    <xdr:to>
      <xdr:col>8</xdr:col>
      <xdr:colOff>355600</xdr:colOff>
      <xdr:row>82</xdr:row>
      <xdr:rowOff>143934</xdr:rowOff>
    </xdr:to>
    <xdr:sp macro="">
      <xdr:nvSpPr>
        <xdr:cNvPr id="183" name="直線コネクタ 182"/>
        <xdr:cNvSpPr/>
      </xdr:nvSpPr>
      <xdr:spPr>
        <a:xfrm>
          <a:off x="762000" y="1420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82</xdr:row>
      <xdr:rowOff>0</xdr:rowOff>
    </xdr:from>
    <xdr:to>
      <xdr:col>1</xdr:col>
      <xdr:colOff>76200</xdr:colOff>
      <xdr:row>83</xdr:row>
      <xdr:rowOff>85725</xdr:rowOff>
    </xdr:to>
    <xdr:sp macro="">
      <xdr:nvSpPr>
        <xdr:cNvPr id="184" name="テキスト ボックス 183"/>
        <xdr:cNvSpPr txBox="1"/>
      </xdr:nvSpPr>
      <xdr:spPr>
        <a:xfrm>
          <a:off x="0" y="1405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1</xdr:col>
      <xdr:colOff>76200</xdr:colOff>
      <xdr:row>80</xdr:row>
      <xdr:rowOff>84666</xdr:rowOff>
    </xdr:from>
    <xdr:to>
      <xdr:col>8</xdr:col>
      <xdr:colOff>355600</xdr:colOff>
      <xdr:row>80</xdr:row>
      <xdr:rowOff>84666</xdr:rowOff>
    </xdr:to>
    <xdr:sp macro="">
      <xdr:nvSpPr>
        <xdr:cNvPr id="185" name="直線コネクタ 184"/>
        <xdr:cNvSpPr/>
      </xdr:nvSpPr>
      <xdr:spPr>
        <a:xfrm>
          <a:off x="762000" y="1380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79</xdr:row>
      <xdr:rowOff>114300</xdr:rowOff>
    </xdr:from>
    <xdr:to>
      <xdr:col>1</xdr:col>
      <xdr:colOff>76200</xdr:colOff>
      <xdr:row>81</xdr:row>
      <xdr:rowOff>28575</xdr:rowOff>
    </xdr:to>
    <xdr:sp macro="">
      <xdr:nvSpPr>
        <xdr:cNvPr id="186" name="テキスト ボックス 185"/>
        <xdr:cNvSpPr txBox="1"/>
      </xdr:nvSpPr>
      <xdr:spPr>
        <a:xfrm>
          <a:off x="0" y="1365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xdr:col>
      <xdr:colOff>76200</xdr:colOff>
      <xdr:row>78</xdr:row>
      <xdr:rowOff>25400</xdr:rowOff>
    </xdr:from>
    <xdr:to>
      <xdr:col>8</xdr:col>
      <xdr:colOff>355600</xdr:colOff>
      <xdr:row>78</xdr:row>
      <xdr:rowOff>25400</xdr:rowOff>
    </xdr:to>
    <xdr:sp macro="">
      <xdr:nvSpPr>
        <xdr:cNvPr id="187" name="直線コネクタ 186"/>
        <xdr:cNvSpPr/>
      </xdr:nvSpPr>
      <xdr:spPr>
        <a:xfrm>
          <a:off x="762000"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77</xdr:row>
      <xdr:rowOff>57150</xdr:rowOff>
    </xdr:from>
    <xdr:to>
      <xdr:col>1</xdr:col>
      <xdr:colOff>76200</xdr:colOff>
      <xdr:row>78</xdr:row>
      <xdr:rowOff>142875</xdr:rowOff>
    </xdr:to>
    <xdr:sp macro="">
      <xdr:nvSpPr>
        <xdr:cNvPr id="188" name="テキスト ボックス 187"/>
        <xdr:cNvSpPr txBox="1"/>
      </xdr:nvSpPr>
      <xdr:spPr>
        <a:xfrm>
          <a:off x="0" y="1325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fLocksText="0">
      <xdr:nvSpPr>
        <xdr:cNvPr id="189" name="人件費・物件費等の状況グラフ枠"/>
        <xdr:cNvSpPr/>
      </xdr:nvSpPr>
      <xdr:spPr>
        <a:xfrm>
          <a:off x="762000" y="1340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sp macro="">
      <xdr:nvSpPr>
        <xdr:cNvPr id="190" name="直線コネクタ 189"/>
        <xdr:cNvSpPr/>
      </xdr:nvSpPr>
      <xdr:spPr>
        <a:xfrm flipV="1">
          <a:off x="4953000" y="13963650"/>
          <a:ext cx="0" cy="12763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238125</xdr:colOff>
      <xdr:row>88</xdr:row>
      <xdr:rowOff>123825</xdr:rowOff>
    </xdr:from>
    <xdr:to>
      <xdr:col>8</xdr:col>
      <xdr:colOff>314325</xdr:colOff>
      <xdr:row>90</xdr:row>
      <xdr:rowOff>38100</xdr:rowOff>
    </xdr:to>
    <xdr:sp macro="">
      <xdr:nvSpPr>
        <xdr:cNvPr id="191" name="人件費・物件費等の状況最小値テキスト"/>
        <xdr:cNvSpPr txBox="1"/>
      </xdr:nvSpPr>
      <xdr:spPr>
        <a:xfrm>
          <a:off x="5038725" y="15211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457,017</a:t>
          </a:r>
          <a:endParaRPr altLang="en-US" lang="ja-JP" sz="1000" b="1">
            <a:latin typeface="ＭＳ Ｐゴシック"/>
          </a:endParaRPr>
        </a:p>
      </xdr:txBody>
    </xdr:sp>
    <xdr:clientData/>
  </xdr:twoCellAnchor>
  <xdr:twoCellAnchor>
    <xdr:from>
      <xdr:col>7</xdr:col>
      <xdr:colOff>63500</xdr:colOff>
      <xdr:row>88</xdr:row>
      <xdr:rowOff>148870</xdr:rowOff>
    </xdr:from>
    <xdr:to>
      <xdr:col>7</xdr:col>
      <xdr:colOff>241300</xdr:colOff>
      <xdr:row>88</xdr:row>
      <xdr:rowOff>148870</xdr:rowOff>
    </xdr:to>
    <xdr:sp macro="">
      <xdr:nvSpPr>
        <xdr:cNvPr id="192" name="直線コネクタ 191"/>
        <xdr:cNvSpPr/>
      </xdr:nvSpPr>
      <xdr:spPr>
        <a:xfrm>
          <a:off x="4867275" y="1524000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238125</xdr:colOff>
      <xdr:row>79</xdr:row>
      <xdr:rowOff>161925</xdr:rowOff>
    </xdr:from>
    <xdr:to>
      <xdr:col>8</xdr:col>
      <xdr:colOff>314325</xdr:colOff>
      <xdr:row>81</xdr:row>
      <xdr:rowOff>76200</xdr:rowOff>
    </xdr:to>
    <xdr:sp macro="">
      <xdr:nvSpPr>
        <xdr:cNvPr id="193" name="人件費・物件費等の状況最大値テキスト"/>
        <xdr:cNvSpPr txBox="1"/>
      </xdr:nvSpPr>
      <xdr:spPr>
        <a:xfrm>
          <a:off x="5038725" y="1370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139,465</a:t>
          </a:r>
          <a:endParaRPr altLang="en-US" lang="ja-JP" sz="1000" b="1">
            <a:latin typeface="ＭＳ Ｐゴシック"/>
          </a:endParaRPr>
        </a:p>
      </xdr:txBody>
    </xdr:sp>
    <xdr:clientData/>
  </xdr:twoCellAnchor>
  <xdr:twoCellAnchor>
    <xdr:from>
      <xdr:col>7</xdr:col>
      <xdr:colOff>63500</xdr:colOff>
      <xdr:row>81</xdr:row>
      <xdr:rowOff>71932</xdr:rowOff>
    </xdr:from>
    <xdr:to>
      <xdr:col>7</xdr:col>
      <xdr:colOff>241300</xdr:colOff>
      <xdr:row>81</xdr:row>
      <xdr:rowOff>71932</xdr:rowOff>
    </xdr:to>
    <xdr:sp macro="">
      <xdr:nvSpPr>
        <xdr:cNvPr id="194" name="直線コネクタ 193"/>
        <xdr:cNvSpPr/>
      </xdr:nvSpPr>
      <xdr:spPr>
        <a:xfrm>
          <a:off x="4867275" y="1396365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xdr:col>
      <xdr:colOff>0</xdr:colOff>
      <xdr:row>88</xdr:row>
      <xdr:rowOff>148709</xdr:rowOff>
    </xdr:from>
    <xdr:to>
      <xdr:col>7</xdr:col>
      <xdr:colOff>152400</xdr:colOff>
      <xdr:row>88</xdr:row>
      <xdr:rowOff>148870</xdr:rowOff>
    </xdr:to>
    <xdr:sp macro="">
      <xdr:nvSpPr>
        <xdr:cNvPr id="195" name="直線コネクタ 194"/>
        <xdr:cNvSpPr/>
      </xdr:nvSpPr>
      <xdr:spPr>
        <a:xfrm>
          <a:off x="4114800" y="152400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238125</xdr:colOff>
      <xdr:row>82</xdr:row>
      <xdr:rowOff>66675</xdr:rowOff>
    </xdr:from>
    <xdr:to>
      <xdr:col>8</xdr:col>
      <xdr:colOff>314325</xdr:colOff>
      <xdr:row>83</xdr:row>
      <xdr:rowOff>152400</xdr:rowOff>
    </xdr:to>
    <xdr:sp macro="">
      <xdr:nvSpPr>
        <xdr:cNvPr id="196" name="人件費・物件費等の状況平均値テキスト"/>
        <xdr:cNvSpPr txBox="1"/>
      </xdr:nvSpPr>
      <xdr:spPr>
        <a:xfrm>
          <a:off x="5038725" y="141255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232,521</a:t>
          </a:r>
          <a:endParaRPr altLang="en-US" lang="ja-JP" sz="1000" b="1">
            <a:solidFill>
              <a:srgbClr val="000080"/>
            </a:solidFill>
            <a:latin typeface="ＭＳ Ｐゴシック"/>
          </a:endParaRPr>
        </a:p>
      </xdr:txBody>
    </xdr:sp>
    <xdr:clientData/>
  </xdr:twoCellAnchor>
  <xdr:twoCellAnchor>
    <xdr:from>
      <xdr:col>7</xdr:col>
      <xdr:colOff>101600</xdr:colOff>
      <xdr:row>83</xdr:row>
      <xdr:rowOff>52471</xdr:rowOff>
    </xdr:from>
    <xdr:to>
      <xdr:col>7</xdr:col>
      <xdr:colOff>203200</xdr:colOff>
      <xdr:row>83</xdr:row>
      <xdr:rowOff>154071</xdr:rowOff>
    </xdr:to>
    <xdr:sp macro="" fLocksText="0">
      <xdr:nvSpPr>
        <xdr:cNvPr id="197" name="フローチャート : 判断 196"/>
        <xdr:cNvSpPr/>
      </xdr:nvSpPr>
      <xdr:spPr>
        <a:xfrm>
          <a:off x="4905375" y="1428750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482600</xdr:colOff>
      <xdr:row>88</xdr:row>
      <xdr:rowOff>62308</xdr:rowOff>
    </xdr:from>
    <xdr:to>
      <xdr:col>6</xdr:col>
      <xdr:colOff>0</xdr:colOff>
      <xdr:row>88</xdr:row>
      <xdr:rowOff>148709</xdr:rowOff>
    </xdr:to>
    <xdr:sp macro="">
      <xdr:nvSpPr>
        <xdr:cNvPr id="198" name="直線コネクタ 197"/>
        <xdr:cNvSpPr/>
      </xdr:nvSpPr>
      <xdr:spPr>
        <a:xfrm>
          <a:off x="3228975" y="1515427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635000</xdr:colOff>
      <xdr:row>82</xdr:row>
      <xdr:rowOff>169875</xdr:rowOff>
    </xdr:from>
    <xdr:to>
      <xdr:col>6</xdr:col>
      <xdr:colOff>50800</xdr:colOff>
      <xdr:row>83</xdr:row>
      <xdr:rowOff>100025</xdr:rowOff>
    </xdr:to>
    <xdr:sp macro="" fLocksText="0">
      <xdr:nvSpPr>
        <xdr:cNvPr id="199" name="フローチャート : 判断 198"/>
        <xdr:cNvSpPr/>
      </xdr:nvSpPr>
      <xdr:spPr>
        <a:xfrm>
          <a:off x="4067175" y="142303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304800</xdr:colOff>
      <xdr:row>81</xdr:row>
      <xdr:rowOff>114300</xdr:rowOff>
    </xdr:from>
    <xdr:to>
      <xdr:col>6</xdr:col>
      <xdr:colOff>352425</xdr:colOff>
      <xdr:row>83</xdr:row>
      <xdr:rowOff>28575</xdr:rowOff>
    </xdr:to>
    <xdr:sp macro="">
      <xdr:nvSpPr>
        <xdr:cNvPr id="200" name="テキスト ボックス 199"/>
        <xdr:cNvSpPr txBox="1"/>
      </xdr:nvSpPr>
      <xdr:spPr>
        <a:xfrm>
          <a:off x="3733800" y="14001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219,082</a:t>
          </a:r>
          <a:endParaRPr altLang="en-US" lang="ja-JP" sz="1000" b="1">
            <a:solidFill>
              <a:srgbClr val="000080"/>
            </a:solidFill>
            <a:latin typeface="ＭＳ Ｐゴシック"/>
          </a:endParaRPr>
        </a:p>
      </xdr:txBody>
    </xdr:sp>
    <xdr:clientData/>
  </xdr:twoCellAnchor>
  <xdr:twoCellAnchor>
    <xdr:from>
      <xdr:col>3</xdr:col>
      <xdr:colOff>279400</xdr:colOff>
      <xdr:row>87</xdr:row>
      <xdr:rowOff>114294</xdr:rowOff>
    </xdr:from>
    <xdr:to>
      <xdr:col>4</xdr:col>
      <xdr:colOff>482600</xdr:colOff>
      <xdr:row>88</xdr:row>
      <xdr:rowOff>62308</xdr:rowOff>
    </xdr:to>
    <xdr:sp macro="">
      <xdr:nvSpPr>
        <xdr:cNvPr id="201" name="直線コネクタ 200"/>
        <xdr:cNvSpPr/>
      </xdr:nvSpPr>
      <xdr:spPr>
        <a:xfrm>
          <a:off x="2333625" y="15030450"/>
          <a:ext cx="895350"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431800</xdr:colOff>
      <xdr:row>82</xdr:row>
      <xdr:rowOff>159973</xdr:rowOff>
    </xdr:from>
    <xdr:to>
      <xdr:col>4</xdr:col>
      <xdr:colOff>533400</xdr:colOff>
      <xdr:row>83</xdr:row>
      <xdr:rowOff>90123</xdr:rowOff>
    </xdr:to>
    <xdr:sp macro="" fLocksText="0">
      <xdr:nvSpPr>
        <xdr:cNvPr id="202" name="フローチャート : 判断 201"/>
        <xdr:cNvSpPr/>
      </xdr:nvSpPr>
      <xdr:spPr>
        <a:xfrm>
          <a:off x="3171825" y="142208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4</xdr:col>
      <xdr:colOff>95250</xdr:colOff>
      <xdr:row>81</xdr:row>
      <xdr:rowOff>104775</xdr:rowOff>
    </xdr:from>
    <xdr:to>
      <xdr:col>5</xdr:col>
      <xdr:colOff>171450</xdr:colOff>
      <xdr:row>83</xdr:row>
      <xdr:rowOff>19050</xdr:rowOff>
    </xdr:to>
    <xdr:sp macro="">
      <xdr:nvSpPr>
        <xdr:cNvPr id="203" name="テキスト ボックス 202"/>
        <xdr:cNvSpPr txBox="1"/>
      </xdr:nvSpPr>
      <xdr:spPr>
        <a:xfrm>
          <a:off x="2838450" y="13992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216,620</a:t>
          </a:r>
          <a:endParaRPr altLang="en-US" lang="ja-JP" sz="1000" b="1">
            <a:solidFill>
              <a:srgbClr val="000080"/>
            </a:solidFill>
            <a:latin typeface="ＭＳ Ｐゴシック"/>
          </a:endParaRPr>
        </a:p>
      </xdr:txBody>
    </xdr:sp>
    <xdr:clientData/>
  </xdr:twoCellAnchor>
  <xdr:twoCellAnchor>
    <xdr:from>
      <xdr:col>2</xdr:col>
      <xdr:colOff>76200</xdr:colOff>
      <xdr:row>87</xdr:row>
      <xdr:rowOff>33832</xdr:rowOff>
    </xdr:from>
    <xdr:to>
      <xdr:col>3</xdr:col>
      <xdr:colOff>279400</xdr:colOff>
      <xdr:row>87</xdr:row>
      <xdr:rowOff>114294</xdr:rowOff>
    </xdr:to>
    <xdr:sp macro="">
      <xdr:nvSpPr>
        <xdr:cNvPr id="204" name="直線コネクタ 203"/>
        <xdr:cNvSpPr/>
      </xdr:nvSpPr>
      <xdr:spPr>
        <a:xfrm>
          <a:off x="1447800" y="149542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228600</xdr:colOff>
      <xdr:row>82</xdr:row>
      <xdr:rowOff>92731</xdr:rowOff>
    </xdr:from>
    <xdr:to>
      <xdr:col>3</xdr:col>
      <xdr:colOff>330200</xdr:colOff>
      <xdr:row>83</xdr:row>
      <xdr:rowOff>22881</xdr:rowOff>
    </xdr:to>
    <xdr:sp macro="" fLocksText="0">
      <xdr:nvSpPr>
        <xdr:cNvPr id="205" name="フローチャート : 判断 204"/>
        <xdr:cNvSpPr/>
      </xdr:nvSpPr>
      <xdr:spPr>
        <a:xfrm>
          <a:off x="2286000" y="14154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581025</xdr:colOff>
      <xdr:row>81</xdr:row>
      <xdr:rowOff>28575</xdr:rowOff>
    </xdr:from>
    <xdr:to>
      <xdr:col>3</xdr:col>
      <xdr:colOff>657225</xdr:colOff>
      <xdr:row>82</xdr:row>
      <xdr:rowOff>114300</xdr:rowOff>
    </xdr:to>
    <xdr:sp macro="">
      <xdr:nvSpPr>
        <xdr:cNvPr id="206" name="テキスト ボックス 205"/>
        <xdr:cNvSpPr txBox="1"/>
      </xdr:nvSpPr>
      <xdr:spPr>
        <a:xfrm>
          <a:off x="1952625" y="1391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199,900</a:t>
          </a:r>
          <a:endParaRPr altLang="en-US" lang="ja-JP" sz="1000" b="1">
            <a:solidFill>
              <a:srgbClr val="000080"/>
            </a:solidFill>
            <a:latin typeface="ＭＳ Ｐゴシック"/>
          </a:endParaRPr>
        </a:p>
      </xdr:txBody>
    </xdr:sp>
    <xdr:clientData/>
  </xdr:twoCellAnchor>
  <xdr:twoCellAnchor>
    <xdr:from>
      <xdr:col>2</xdr:col>
      <xdr:colOff>25400</xdr:colOff>
      <xdr:row>82</xdr:row>
      <xdr:rowOff>129284</xdr:rowOff>
    </xdr:from>
    <xdr:to>
      <xdr:col>2</xdr:col>
      <xdr:colOff>127000</xdr:colOff>
      <xdr:row>83</xdr:row>
      <xdr:rowOff>59434</xdr:rowOff>
    </xdr:to>
    <xdr:sp macro="" fLocksText="0">
      <xdr:nvSpPr>
        <xdr:cNvPr id="207" name="フローチャート : 判断 206"/>
        <xdr:cNvSpPr/>
      </xdr:nvSpPr>
      <xdr:spPr>
        <a:xfrm>
          <a:off x="1400175" y="1419225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381000</xdr:colOff>
      <xdr:row>81</xdr:row>
      <xdr:rowOff>66675</xdr:rowOff>
    </xdr:from>
    <xdr:to>
      <xdr:col>2</xdr:col>
      <xdr:colOff>457200</xdr:colOff>
      <xdr:row>82</xdr:row>
      <xdr:rowOff>152400</xdr:rowOff>
    </xdr:to>
    <xdr:sp macro="">
      <xdr:nvSpPr>
        <xdr:cNvPr id="208" name="テキスト ボックス 207"/>
        <xdr:cNvSpPr txBox="1"/>
      </xdr:nvSpPr>
      <xdr:spPr>
        <a:xfrm>
          <a:off x="1066800" y="13954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208,989</a:t>
          </a:r>
          <a:endParaRPr altLang="en-US" lang="ja-JP" sz="1000" b="1">
            <a:solidFill>
              <a:srgbClr val="000080"/>
            </a:solidFill>
            <a:latin typeface="ＭＳ Ｐゴシック"/>
          </a:endParaRPr>
        </a:p>
      </xdr:txBody>
    </xdr:sp>
    <xdr:clientData/>
  </xdr:twoCellAnchor>
  <xdr:twoCellAnchor editAs="oneCell">
    <xdr:from>
      <xdr:col>6</xdr:col>
      <xdr:colOff>619125</xdr:colOff>
      <xdr:row>92</xdr:row>
      <xdr:rowOff>38100</xdr:rowOff>
    </xdr:from>
    <xdr:to>
      <xdr:col>8</xdr:col>
      <xdr:colOff>9525</xdr:colOff>
      <xdr:row>93</xdr:row>
      <xdr:rowOff>123825</xdr:rowOff>
    </xdr:to>
    <xdr:sp macro="">
      <xdr:nvSpPr>
        <xdr:cNvPr id="209" name="テキスト ボックス 208"/>
        <xdr:cNvSpPr txBox="1"/>
      </xdr:nvSpPr>
      <xdr:spPr>
        <a:xfrm>
          <a:off x="4733925"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466725</xdr:colOff>
      <xdr:row>92</xdr:row>
      <xdr:rowOff>38100</xdr:rowOff>
    </xdr:from>
    <xdr:to>
      <xdr:col>6</xdr:col>
      <xdr:colOff>542925</xdr:colOff>
      <xdr:row>93</xdr:row>
      <xdr:rowOff>123825</xdr:rowOff>
    </xdr:to>
    <xdr:sp macro="">
      <xdr:nvSpPr>
        <xdr:cNvPr id="210" name="テキスト ボックス 209"/>
        <xdr:cNvSpPr txBox="1"/>
      </xdr:nvSpPr>
      <xdr:spPr>
        <a:xfrm>
          <a:off x="3895725"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4</xdr:col>
      <xdr:colOff>266700</xdr:colOff>
      <xdr:row>92</xdr:row>
      <xdr:rowOff>38100</xdr:rowOff>
    </xdr:from>
    <xdr:to>
      <xdr:col>5</xdr:col>
      <xdr:colOff>342900</xdr:colOff>
      <xdr:row>93</xdr:row>
      <xdr:rowOff>123825</xdr:rowOff>
    </xdr:to>
    <xdr:sp macro="">
      <xdr:nvSpPr>
        <xdr:cNvPr id="211" name="テキスト ボックス 210"/>
        <xdr:cNvSpPr txBox="1"/>
      </xdr:nvSpPr>
      <xdr:spPr>
        <a:xfrm>
          <a:off x="300990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3</xdr:col>
      <xdr:colOff>57150</xdr:colOff>
      <xdr:row>92</xdr:row>
      <xdr:rowOff>38100</xdr:rowOff>
    </xdr:from>
    <xdr:to>
      <xdr:col>4</xdr:col>
      <xdr:colOff>133350</xdr:colOff>
      <xdr:row>93</xdr:row>
      <xdr:rowOff>123825</xdr:rowOff>
    </xdr:to>
    <xdr:sp macro="">
      <xdr:nvSpPr>
        <xdr:cNvPr id="212" name="テキスト ボックス 211"/>
        <xdr:cNvSpPr txBox="1"/>
      </xdr:nvSpPr>
      <xdr:spPr>
        <a:xfrm>
          <a:off x="211455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542925</xdr:colOff>
      <xdr:row>92</xdr:row>
      <xdr:rowOff>38100</xdr:rowOff>
    </xdr:from>
    <xdr:to>
      <xdr:col>2</xdr:col>
      <xdr:colOff>619125</xdr:colOff>
      <xdr:row>93</xdr:row>
      <xdr:rowOff>123825</xdr:rowOff>
    </xdr:to>
    <xdr:sp macro="">
      <xdr:nvSpPr>
        <xdr:cNvPr id="213" name="テキスト ボックス 212"/>
        <xdr:cNvSpPr txBox="1"/>
      </xdr:nvSpPr>
      <xdr:spPr>
        <a:xfrm>
          <a:off x="1228725"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7</xdr:col>
      <xdr:colOff>101600</xdr:colOff>
      <xdr:row>88</xdr:row>
      <xdr:rowOff>98070</xdr:rowOff>
    </xdr:from>
    <xdr:to>
      <xdr:col>7</xdr:col>
      <xdr:colOff>203200</xdr:colOff>
      <xdr:row>89</xdr:row>
      <xdr:rowOff>28220</xdr:rowOff>
    </xdr:to>
    <xdr:sp macro="" fLocksText="0">
      <xdr:nvSpPr>
        <xdr:cNvPr id="214" name="円/楕円 213"/>
        <xdr:cNvSpPr/>
      </xdr:nvSpPr>
      <xdr:spPr>
        <a:xfrm>
          <a:off x="4905375" y="151828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7</xdr:col>
      <xdr:colOff>238125</xdr:colOff>
      <xdr:row>87</xdr:row>
      <xdr:rowOff>161925</xdr:rowOff>
    </xdr:from>
    <xdr:to>
      <xdr:col>8</xdr:col>
      <xdr:colOff>314325</xdr:colOff>
      <xdr:row>89</xdr:row>
      <xdr:rowOff>76200</xdr:rowOff>
    </xdr:to>
    <xdr:sp macro="">
      <xdr:nvSpPr>
        <xdr:cNvPr id="215" name="人件費・物件費等の状況該当値テキスト"/>
        <xdr:cNvSpPr txBox="1"/>
      </xdr:nvSpPr>
      <xdr:spPr>
        <a:xfrm>
          <a:off x="5038725" y="15078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457,017</a:t>
          </a:r>
          <a:endParaRPr altLang="en-US" lang="ja-JP" sz="1000" b="1">
            <a:solidFill>
              <a:srgbClr val="FF0000"/>
            </a:solidFill>
            <a:latin typeface="ＭＳ Ｐゴシック"/>
          </a:endParaRPr>
        </a:p>
      </xdr:txBody>
    </xdr:sp>
    <xdr:clientData/>
  </xdr:twoCellAnchor>
  <xdr:twoCellAnchor>
    <xdr:from>
      <xdr:col>5</xdr:col>
      <xdr:colOff>635000</xdr:colOff>
      <xdr:row>88</xdr:row>
      <xdr:rowOff>97909</xdr:rowOff>
    </xdr:from>
    <xdr:to>
      <xdr:col>6</xdr:col>
      <xdr:colOff>50800</xdr:colOff>
      <xdr:row>89</xdr:row>
      <xdr:rowOff>28059</xdr:rowOff>
    </xdr:to>
    <xdr:sp macro="" fLocksText="0">
      <xdr:nvSpPr>
        <xdr:cNvPr id="216" name="円/楕円 215"/>
        <xdr:cNvSpPr/>
      </xdr:nvSpPr>
      <xdr:spPr>
        <a:xfrm>
          <a:off x="4067175" y="151828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304800</xdr:colOff>
      <xdr:row>89</xdr:row>
      <xdr:rowOff>9525</xdr:rowOff>
    </xdr:from>
    <xdr:to>
      <xdr:col>6</xdr:col>
      <xdr:colOff>352425</xdr:colOff>
      <xdr:row>90</xdr:row>
      <xdr:rowOff>95250</xdr:rowOff>
    </xdr:to>
    <xdr:sp macro="">
      <xdr:nvSpPr>
        <xdr:cNvPr id="217" name="テキスト ボックス 216"/>
        <xdr:cNvSpPr txBox="1"/>
      </xdr:nvSpPr>
      <xdr:spPr>
        <a:xfrm>
          <a:off x="3733800" y="152685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456,977</a:t>
          </a:r>
          <a:endParaRPr altLang="en-US" lang="ja-JP" sz="1000" b="1">
            <a:solidFill>
              <a:srgbClr val="FF0000"/>
            </a:solidFill>
            <a:latin typeface="ＭＳ Ｐゴシック"/>
          </a:endParaRPr>
        </a:p>
      </xdr:txBody>
    </xdr:sp>
    <xdr:clientData/>
  </xdr:twoCellAnchor>
  <xdr:twoCellAnchor>
    <xdr:from>
      <xdr:col>4</xdr:col>
      <xdr:colOff>431800</xdr:colOff>
      <xdr:row>88</xdr:row>
      <xdr:rowOff>11508</xdr:rowOff>
    </xdr:from>
    <xdr:to>
      <xdr:col>4</xdr:col>
      <xdr:colOff>533400</xdr:colOff>
      <xdr:row>88</xdr:row>
      <xdr:rowOff>113108</xdr:rowOff>
    </xdr:to>
    <xdr:sp macro="" fLocksText="0">
      <xdr:nvSpPr>
        <xdr:cNvPr id="218" name="円/楕円 217"/>
        <xdr:cNvSpPr/>
      </xdr:nvSpPr>
      <xdr:spPr>
        <a:xfrm>
          <a:off x="3171825" y="15097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4</xdr:col>
      <xdr:colOff>95250</xdr:colOff>
      <xdr:row>88</xdr:row>
      <xdr:rowOff>95250</xdr:rowOff>
    </xdr:from>
    <xdr:to>
      <xdr:col>5</xdr:col>
      <xdr:colOff>171450</xdr:colOff>
      <xdr:row>90</xdr:row>
      <xdr:rowOff>9525</xdr:rowOff>
    </xdr:to>
    <xdr:sp macro="">
      <xdr:nvSpPr>
        <xdr:cNvPr id="219" name="テキスト ボックス 218"/>
        <xdr:cNvSpPr txBox="1"/>
      </xdr:nvSpPr>
      <xdr:spPr>
        <a:xfrm>
          <a:off x="2838450" y="15182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435,493</a:t>
          </a:r>
          <a:endParaRPr altLang="en-US" lang="ja-JP" sz="1000" b="1">
            <a:solidFill>
              <a:srgbClr val="FF0000"/>
            </a:solidFill>
            <a:latin typeface="ＭＳ Ｐゴシック"/>
          </a:endParaRPr>
        </a:p>
      </xdr:txBody>
    </xdr:sp>
    <xdr:clientData/>
  </xdr:twoCellAnchor>
  <xdr:twoCellAnchor>
    <xdr:from>
      <xdr:col>3</xdr:col>
      <xdr:colOff>228600</xdr:colOff>
      <xdr:row>87</xdr:row>
      <xdr:rowOff>63494</xdr:rowOff>
    </xdr:from>
    <xdr:to>
      <xdr:col>3</xdr:col>
      <xdr:colOff>330200</xdr:colOff>
      <xdr:row>87</xdr:row>
      <xdr:rowOff>165094</xdr:rowOff>
    </xdr:to>
    <xdr:sp macro="" fLocksText="0">
      <xdr:nvSpPr>
        <xdr:cNvPr id="220" name="円/楕円 219"/>
        <xdr:cNvSpPr/>
      </xdr:nvSpPr>
      <xdr:spPr>
        <a:xfrm>
          <a:off x="2286000" y="14982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581025</xdr:colOff>
      <xdr:row>87</xdr:row>
      <xdr:rowOff>152400</xdr:rowOff>
    </xdr:from>
    <xdr:to>
      <xdr:col>3</xdr:col>
      <xdr:colOff>657225</xdr:colOff>
      <xdr:row>89</xdr:row>
      <xdr:rowOff>66675</xdr:rowOff>
    </xdr:to>
    <xdr:sp macro="">
      <xdr:nvSpPr>
        <xdr:cNvPr id="221" name="テキスト ボックス 220"/>
        <xdr:cNvSpPr txBox="1"/>
      </xdr:nvSpPr>
      <xdr:spPr>
        <a:xfrm>
          <a:off x="1952625" y="15068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405,788</a:t>
          </a:r>
          <a:endParaRPr altLang="en-US" lang="ja-JP" sz="1000" b="1">
            <a:solidFill>
              <a:srgbClr val="FF0000"/>
            </a:solidFill>
            <a:latin typeface="ＭＳ Ｐゴシック"/>
          </a:endParaRPr>
        </a:p>
      </xdr:txBody>
    </xdr:sp>
    <xdr:clientData/>
  </xdr:twoCellAnchor>
  <xdr:twoCellAnchor>
    <xdr:from>
      <xdr:col>2</xdr:col>
      <xdr:colOff>25400</xdr:colOff>
      <xdr:row>86</xdr:row>
      <xdr:rowOff>154482</xdr:rowOff>
    </xdr:from>
    <xdr:to>
      <xdr:col>2</xdr:col>
      <xdr:colOff>127000</xdr:colOff>
      <xdr:row>87</xdr:row>
      <xdr:rowOff>84632</xdr:rowOff>
    </xdr:to>
    <xdr:sp macro="" fLocksText="0">
      <xdr:nvSpPr>
        <xdr:cNvPr id="222" name="円/楕円 221"/>
        <xdr:cNvSpPr/>
      </xdr:nvSpPr>
      <xdr:spPr>
        <a:xfrm>
          <a:off x="1400175" y="148971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381000</xdr:colOff>
      <xdr:row>87</xdr:row>
      <xdr:rowOff>66675</xdr:rowOff>
    </xdr:from>
    <xdr:to>
      <xdr:col>2</xdr:col>
      <xdr:colOff>457200</xdr:colOff>
      <xdr:row>88</xdr:row>
      <xdr:rowOff>152400</xdr:rowOff>
    </xdr:to>
    <xdr:sp macro="">
      <xdr:nvSpPr>
        <xdr:cNvPr id="223" name="テキスト ボックス 222"/>
        <xdr:cNvSpPr txBox="1"/>
      </xdr:nvSpPr>
      <xdr:spPr>
        <a:xfrm>
          <a:off x="1066800" y="14982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385,781</a:t>
          </a:r>
          <a:endParaRPr altLang="en-US" lang="ja-JP" sz="1000" b="1">
            <a:solidFill>
              <a:srgbClr val="FF0000"/>
            </a:solidFill>
            <a:latin typeface="ＭＳ Ｐゴシック"/>
          </a:endParaRPr>
        </a:p>
      </xdr:txBody>
    </xdr:sp>
    <xdr:clientData/>
  </xdr:twoCellAnchor>
  <xdr:twoCellAnchor>
    <xdr:from>
      <xdr:col>18</xdr:col>
      <xdr:colOff>482600</xdr:colOff>
      <xdr:row>73</xdr:row>
      <xdr:rowOff>120650</xdr:rowOff>
    </xdr:from>
    <xdr:to>
      <xdr:col>26</xdr:col>
      <xdr:colOff>76200</xdr:colOff>
      <xdr:row>75</xdr:row>
      <xdr:rowOff>95250</xdr:rowOff>
    </xdr:to>
    <xdr:sp macro="" fLocksText="0">
      <xdr:nvSpPr>
        <xdr:cNvPr id="224" name="正方形/長方形 223"/>
        <xdr:cNvSpPr/>
      </xdr:nvSpPr>
      <xdr:spPr>
        <a:xfrm>
          <a:off x="12830175"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給与水準   （国との比較）</a:t>
          </a:r>
        </a:p>
      </xdr:txBody>
    </xdr:sp>
    <xdr:clientData/>
  </xdr:twoCellAnchor>
  <xdr:twoCellAnchor editAs="oneCell">
    <xdr:from>
      <xdr:col>19</xdr:col>
      <xdr:colOff>619125</xdr:colOff>
      <xdr:row>75</xdr:row>
      <xdr:rowOff>142875</xdr:rowOff>
    </xdr:from>
    <xdr:to>
      <xdr:col>22</xdr:col>
      <xdr:colOff>219075</xdr:colOff>
      <xdr:row>77</xdr:row>
      <xdr:rowOff>104775</xdr:rowOff>
    </xdr:to>
    <xdr:sp macro="">
      <xdr:nvSpPr>
        <xdr:cNvPr id="225" name="テキスト ボックス 224"/>
        <xdr:cNvSpPr txBox="1"/>
      </xdr:nvSpPr>
      <xdr:spPr>
        <a:xfrm>
          <a:off x="13649325" y="13001625"/>
          <a:ext cx="1657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a:rPr>
            <a:t>ラスパイレス指数</a:t>
          </a:r>
        </a:p>
      </xdr:txBody>
    </xdr:sp>
    <xdr:clientData/>
  </xdr:twoCellAnchor>
  <xdr:twoCellAnchor editAs="oneCell">
    <xdr:from>
      <xdr:col>22</xdr:col>
      <xdr:colOff>342900</xdr:colOff>
      <xdr:row>75</xdr:row>
      <xdr:rowOff>114300</xdr:rowOff>
    </xdr:from>
    <xdr:to>
      <xdr:col>24</xdr:col>
      <xdr:colOff>619125</xdr:colOff>
      <xdr:row>77</xdr:row>
      <xdr:rowOff>133350</xdr:rowOff>
    </xdr:to>
    <xdr:sp macro="">
      <xdr:nvSpPr>
        <xdr:cNvPr id="226" name="テキスト ボックス 225"/>
        <xdr:cNvSpPr txBox="1"/>
      </xdr:nvSpPr>
      <xdr:spPr>
        <a:xfrm>
          <a:off x="15430500"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a:rPr>
            <a:t>[95.9]</a:t>
          </a:r>
          <a:r>
            <a:rPr altLang="en-US" lang="ja-JP" sz="1600" b="1">
              <a:solidFill>
                <a:srgbClr val="FF0000"/>
              </a:solidFill>
              <a:latin typeface="ＭＳ Ｐゴシック"/>
            </a:rPr>
            <a:t>　</a:t>
          </a:r>
        </a:p>
      </xdr:txBody>
    </xdr:sp>
    <xdr:clientData/>
  </xdr:twoCellAnchor>
  <xdr:twoCellAnchor>
    <xdr:from>
      <xdr:col>26</xdr:col>
      <xdr:colOff>139700</xdr:colOff>
      <xdr:row>75</xdr:row>
      <xdr:rowOff>31750</xdr:rowOff>
    </xdr:from>
    <xdr:to>
      <xdr:col>28</xdr:col>
      <xdr:colOff>292100</xdr:colOff>
      <xdr:row>76</xdr:row>
      <xdr:rowOff>114300</xdr:rowOff>
    </xdr:to>
    <xdr:sp macro="" fLocksText="0">
      <xdr:nvSpPr>
        <xdr:cNvPr id="227" name="正方形/長方形 226"/>
        <xdr:cNvSpPr/>
      </xdr:nvSpPr>
      <xdr:spPr>
        <a:xfrm>
          <a:off x="17973675" y="1288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fLocksText="0">
      <xdr:nvSpPr>
        <xdr:cNvPr id="228" name="正方形/長方形 227"/>
        <xdr:cNvSpPr/>
      </xdr:nvSpPr>
      <xdr:spPr>
        <a:xfrm>
          <a:off x="17973675" y="1307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36/67</a:t>
          </a:r>
          <a:endParaRPr altLang="en-US" lang="ja-JP"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fLocksText="0">
      <xdr:nvSpPr>
        <xdr:cNvPr id="229" name="正方形/長方形 228"/>
        <xdr:cNvSpPr/>
      </xdr:nvSpPr>
      <xdr:spPr>
        <a:xfrm>
          <a:off x="19621500" y="1288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fLocksText="0">
      <xdr:nvSpPr>
        <xdr:cNvPr id="230" name="正方形/長方形 229"/>
        <xdr:cNvSpPr/>
      </xdr:nvSpPr>
      <xdr:spPr>
        <a:xfrm>
          <a:off x="19621500" y="1307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99.1</a:t>
          </a:r>
          <a:endParaRPr altLang="en-US" lang="ja-JP"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fLocksText="0">
      <xdr:nvSpPr>
        <xdr:cNvPr id="231" name="正方形/長方形 230"/>
        <xdr:cNvSpPr/>
      </xdr:nvSpPr>
      <xdr:spPr>
        <a:xfrm>
          <a:off x="21078825" y="128873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fLocksText="0">
      <xdr:nvSpPr>
        <xdr:cNvPr id="232" name="正方形/長方形 231"/>
        <xdr:cNvSpPr/>
      </xdr:nvSpPr>
      <xdr:spPr>
        <a:xfrm>
          <a:off x="21078825" y="130778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96.4</a:t>
          </a:r>
          <a:endParaRPr altLang="en-US" lang="ja-JP"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fLocksText="0">
      <xdr:nvSpPr>
        <xdr:cNvPr id="233" name="正方形/長方形 232"/>
        <xdr:cNvSpPr/>
      </xdr:nvSpPr>
      <xdr:spPr>
        <a:xfrm>
          <a:off x="12830175" y="1340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fLocksText="0">
      <xdr:nvSpPr>
        <xdr:cNvPr id="234" name="正方形/長方形 233"/>
        <xdr:cNvSpPr/>
      </xdr:nvSpPr>
      <xdr:spPr>
        <a:xfrm>
          <a:off x="18097500" y="1340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fLocksText="0">
      <xdr:nvSpPr>
        <xdr:cNvPr id="235" name="正方形/長方形 234"/>
        <xdr:cNvSpPr/>
      </xdr:nvSpPr>
      <xdr:spPr>
        <a:xfrm>
          <a:off x="18097500" y="1340167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fLocksText="0">
      <xdr:nvSpPr>
        <xdr:cNvPr id="236" name="テキスト ボックス 235"/>
        <xdr:cNvSpPr txBox="1"/>
      </xdr:nvSpPr>
      <xdr:spPr>
        <a:xfrm>
          <a:off x="18221325" y="1371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a:r>
            <a:rPr altLang="ja-JP" lang="ja-JP" sz="1100" b="0" i="0" baseline="0">
              <a:solidFill>
                <a:schemeClr val="tx1"/>
              </a:solidFill>
              <a:latin typeface="+mn-lt"/>
              <a:ea typeface="+mn-ea"/>
              <a:cs typeface="+mn-cs"/>
            </a:rPr>
            <a:t>　前年度と比較するとラスパイレス指数の数値が</a:t>
          </a:r>
          <a:r>
            <a:rPr altLang="ja-JP" lang="en-US" sz="1100" b="0" i="0" baseline="0">
              <a:solidFill>
                <a:schemeClr val="tx1"/>
              </a:solidFill>
              <a:latin typeface="+mn-lt"/>
              <a:ea typeface="+mn-ea"/>
              <a:cs typeface="+mn-cs"/>
            </a:rPr>
            <a:t>0.4</a:t>
          </a:r>
          <a:r>
            <a:rPr altLang="ja-JP" lang="ja-JP" sz="1100" b="0" i="0" baseline="0">
              <a:solidFill>
                <a:schemeClr val="tx1"/>
              </a:solidFill>
              <a:latin typeface="+mn-lt"/>
              <a:ea typeface="+mn-ea"/>
              <a:cs typeface="+mn-cs"/>
            </a:rPr>
            <a:t>ポイントの減となり、類似団体平均値との比較でも乖離が小さくなっており、年々改善が図られていると考える。</a:t>
          </a:r>
          <a:endParaRPr altLang="ja-JP" lang="ja-JP" sz="1400">
            <a:solidFill>
              <a:srgbClr val="000000"/>
            </a:solidFill>
          </a:endParaRPr>
        </a:p>
        <a:p>
          <a:pPr fontAlgn="auto" hangingPunct="1" eaLnBrk="1" latinLnBrk="0"/>
          <a:r>
            <a:rPr altLang="ja-JP" lang="ja-JP" sz="1100" b="0" i="0" baseline="0">
              <a:solidFill>
                <a:schemeClr val="tx1"/>
              </a:solidFill>
              <a:latin typeface="+mn-lt"/>
              <a:ea typeface="+mn-ea"/>
              <a:cs typeface="+mn-cs"/>
            </a:rPr>
            <a:t>　また、全国町村平均値との比較でも同水準となっており、今後も一層の給与の適正化に努める。</a:t>
          </a:r>
          <a:endParaRPr altLang="ja-JP" lang="ja-JP" sz="1400">
            <a:solidFill>
              <a:srgbClr val="000000"/>
            </a:solidFill>
          </a:endParaRPr>
        </a:p>
        <a:p>
          <a:pPr/>
          <a:endParaRPr altLang="en-US" 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sp macro="">
      <xdr:nvSpPr>
        <xdr:cNvPr id="237" name="直線コネクタ 236"/>
        <xdr:cNvSpPr/>
      </xdr:nvSpPr>
      <xdr:spPr>
        <a:xfrm>
          <a:off x="12830175"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91</xdr:row>
      <xdr:rowOff>66675</xdr:rowOff>
    </xdr:from>
    <xdr:to>
      <xdr:col>18</xdr:col>
      <xdr:colOff>476250</xdr:colOff>
      <xdr:row>92</xdr:row>
      <xdr:rowOff>152400</xdr:rowOff>
    </xdr:to>
    <xdr:sp macro="">
      <xdr:nvSpPr>
        <xdr:cNvPr id="238" name="テキスト ボックス 237"/>
        <xdr:cNvSpPr txBox="1"/>
      </xdr:nvSpPr>
      <xdr:spPr>
        <a:xfrm>
          <a:off x="12058650" y="1566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110.0</a:t>
          </a:r>
          <a:endParaRPr altLang="en-US" lang="ja-JP" sz="1000">
            <a:latin typeface="ＭＳ Ｐゴシック"/>
          </a:endParaRPr>
        </a:p>
      </xdr:txBody>
    </xdr:sp>
    <xdr:clientData/>
  </xdr:twoCellAnchor>
  <xdr:twoCellAnchor>
    <xdr:from>
      <xdr:col>18</xdr:col>
      <xdr:colOff>482600</xdr:colOff>
      <xdr:row>89</xdr:row>
      <xdr:rowOff>150284</xdr:rowOff>
    </xdr:from>
    <xdr:to>
      <xdr:col>26</xdr:col>
      <xdr:colOff>76200</xdr:colOff>
      <xdr:row>89</xdr:row>
      <xdr:rowOff>150284</xdr:rowOff>
    </xdr:to>
    <xdr:sp macro="">
      <xdr:nvSpPr>
        <xdr:cNvPr id="239" name="直線コネクタ 238"/>
        <xdr:cNvSpPr/>
      </xdr:nvSpPr>
      <xdr:spPr>
        <a:xfrm>
          <a:off x="12830175" y="1541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89</xdr:row>
      <xdr:rowOff>9525</xdr:rowOff>
    </xdr:from>
    <xdr:to>
      <xdr:col>18</xdr:col>
      <xdr:colOff>476250</xdr:colOff>
      <xdr:row>90</xdr:row>
      <xdr:rowOff>95250</xdr:rowOff>
    </xdr:to>
    <xdr:sp macro="">
      <xdr:nvSpPr>
        <xdr:cNvPr id="240" name="テキスト ボックス 239"/>
        <xdr:cNvSpPr txBox="1"/>
      </xdr:nvSpPr>
      <xdr:spPr>
        <a:xfrm>
          <a:off x="12058650" y="15268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105.0</a:t>
          </a:r>
          <a:endParaRPr altLang="en-US" lang="ja-JP" sz="1000">
            <a:latin typeface="ＭＳ Ｐゴシック"/>
          </a:endParaRPr>
        </a:p>
      </xdr:txBody>
    </xdr:sp>
    <xdr:clientData/>
  </xdr:twoCellAnchor>
  <xdr:twoCellAnchor>
    <xdr:from>
      <xdr:col>18</xdr:col>
      <xdr:colOff>482600</xdr:colOff>
      <xdr:row>87</xdr:row>
      <xdr:rowOff>91016</xdr:rowOff>
    </xdr:from>
    <xdr:to>
      <xdr:col>26</xdr:col>
      <xdr:colOff>76200</xdr:colOff>
      <xdr:row>87</xdr:row>
      <xdr:rowOff>91016</xdr:rowOff>
    </xdr:to>
    <xdr:sp macro="">
      <xdr:nvSpPr>
        <xdr:cNvPr id="241" name="直線コネクタ 240"/>
        <xdr:cNvSpPr/>
      </xdr:nvSpPr>
      <xdr:spPr>
        <a:xfrm>
          <a:off x="12830175" y="1501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86</xdr:row>
      <xdr:rowOff>123825</xdr:rowOff>
    </xdr:from>
    <xdr:to>
      <xdr:col>18</xdr:col>
      <xdr:colOff>476250</xdr:colOff>
      <xdr:row>88</xdr:row>
      <xdr:rowOff>38100</xdr:rowOff>
    </xdr:to>
    <xdr:sp macro="">
      <xdr:nvSpPr>
        <xdr:cNvPr id="242" name="テキスト ボックス 241"/>
        <xdr:cNvSpPr txBox="1"/>
      </xdr:nvSpPr>
      <xdr:spPr>
        <a:xfrm>
          <a:off x="12058650" y="1486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18</xdr:col>
      <xdr:colOff>482600</xdr:colOff>
      <xdr:row>85</xdr:row>
      <xdr:rowOff>31750</xdr:rowOff>
    </xdr:from>
    <xdr:to>
      <xdr:col>26</xdr:col>
      <xdr:colOff>76200</xdr:colOff>
      <xdr:row>85</xdr:row>
      <xdr:rowOff>31750</xdr:rowOff>
    </xdr:to>
    <xdr:sp macro="">
      <xdr:nvSpPr>
        <xdr:cNvPr id="243" name="直線コネクタ 242"/>
        <xdr:cNvSpPr/>
      </xdr:nvSpPr>
      <xdr:spPr>
        <a:xfrm>
          <a:off x="12830175" y="1460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84</xdr:row>
      <xdr:rowOff>57150</xdr:rowOff>
    </xdr:from>
    <xdr:to>
      <xdr:col>18</xdr:col>
      <xdr:colOff>476250</xdr:colOff>
      <xdr:row>85</xdr:row>
      <xdr:rowOff>142875</xdr:rowOff>
    </xdr:to>
    <xdr:sp macro="">
      <xdr:nvSpPr>
        <xdr:cNvPr id="244" name="テキスト ボックス 243"/>
        <xdr:cNvSpPr txBox="1"/>
      </xdr:nvSpPr>
      <xdr:spPr>
        <a:xfrm>
          <a:off x="12058650" y="1445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95.0</a:t>
          </a:r>
          <a:endParaRPr altLang="en-US" lang="ja-JP" sz="1000">
            <a:latin typeface="ＭＳ Ｐゴシック"/>
          </a:endParaRPr>
        </a:p>
      </xdr:txBody>
    </xdr:sp>
    <xdr:clientData/>
  </xdr:twoCellAnchor>
  <xdr:twoCellAnchor>
    <xdr:from>
      <xdr:col>18</xdr:col>
      <xdr:colOff>482600</xdr:colOff>
      <xdr:row>82</xdr:row>
      <xdr:rowOff>143934</xdr:rowOff>
    </xdr:from>
    <xdr:to>
      <xdr:col>26</xdr:col>
      <xdr:colOff>76200</xdr:colOff>
      <xdr:row>82</xdr:row>
      <xdr:rowOff>143934</xdr:rowOff>
    </xdr:to>
    <xdr:sp macro="">
      <xdr:nvSpPr>
        <xdr:cNvPr id="245" name="直線コネクタ 244"/>
        <xdr:cNvSpPr/>
      </xdr:nvSpPr>
      <xdr:spPr>
        <a:xfrm>
          <a:off x="12830175" y="1420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82</xdr:row>
      <xdr:rowOff>0</xdr:rowOff>
    </xdr:from>
    <xdr:to>
      <xdr:col>18</xdr:col>
      <xdr:colOff>476250</xdr:colOff>
      <xdr:row>83</xdr:row>
      <xdr:rowOff>85725</xdr:rowOff>
    </xdr:to>
    <xdr:sp macro="">
      <xdr:nvSpPr>
        <xdr:cNvPr id="246" name="テキスト ボックス 245"/>
        <xdr:cNvSpPr txBox="1"/>
      </xdr:nvSpPr>
      <xdr:spPr>
        <a:xfrm>
          <a:off x="12058650" y="1405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90.0</a:t>
          </a:r>
          <a:endParaRPr altLang="en-US" lang="ja-JP" sz="1000">
            <a:latin typeface="ＭＳ Ｐゴシック"/>
          </a:endParaRPr>
        </a:p>
      </xdr:txBody>
    </xdr:sp>
    <xdr:clientData/>
  </xdr:twoCellAnchor>
  <xdr:twoCellAnchor>
    <xdr:from>
      <xdr:col>18</xdr:col>
      <xdr:colOff>482600</xdr:colOff>
      <xdr:row>80</xdr:row>
      <xdr:rowOff>84666</xdr:rowOff>
    </xdr:from>
    <xdr:to>
      <xdr:col>26</xdr:col>
      <xdr:colOff>76200</xdr:colOff>
      <xdr:row>80</xdr:row>
      <xdr:rowOff>84666</xdr:rowOff>
    </xdr:to>
    <xdr:sp macro="">
      <xdr:nvSpPr>
        <xdr:cNvPr id="247" name="直線コネクタ 246"/>
        <xdr:cNvSpPr/>
      </xdr:nvSpPr>
      <xdr:spPr>
        <a:xfrm>
          <a:off x="12830175" y="1380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79</xdr:row>
      <xdr:rowOff>114300</xdr:rowOff>
    </xdr:from>
    <xdr:to>
      <xdr:col>18</xdr:col>
      <xdr:colOff>476250</xdr:colOff>
      <xdr:row>81</xdr:row>
      <xdr:rowOff>28575</xdr:rowOff>
    </xdr:to>
    <xdr:sp macro="">
      <xdr:nvSpPr>
        <xdr:cNvPr id="248" name="テキスト ボックス 247"/>
        <xdr:cNvSpPr txBox="1"/>
      </xdr:nvSpPr>
      <xdr:spPr>
        <a:xfrm>
          <a:off x="12058650" y="1365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85.0</a:t>
          </a:r>
          <a:endParaRPr altLang="en-US" lang="ja-JP" sz="1000">
            <a:latin typeface="ＭＳ Ｐゴシック"/>
          </a:endParaRPr>
        </a:p>
      </xdr:txBody>
    </xdr:sp>
    <xdr:clientData/>
  </xdr:twoCellAnchor>
  <xdr:twoCellAnchor>
    <xdr:from>
      <xdr:col>18</xdr:col>
      <xdr:colOff>482600</xdr:colOff>
      <xdr:row>78</xdr:row>
      <xdr:rowOff>25400</xdr:rowOff>
    </xdr:from>
    <xdr:to>
      <xdr:col>26</xdr:col>
      <xdr:colOff>76200</xdr:colOff>
      <xdr:row>78</xdr:row>
      <xdr:rowOff>25400</xdr:rowOff>
    </xdr:to>
    <xdr:sp macro="">
      <xdr:nvSpPr>
        <xdr:cNvPr id="249" name="直線コネクタ 248"/>
        <xdr:cNvSpPr/>
      </xdr:nvSpPr>
      <xdr:spPr>
        <a:xfrm>
          <a:off x="12830175"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77</xdr:row>
      <xdr:rowOff>57150</xdr:rowOff>
    </xdr:from>
    <xdr:to>
      <xdr:col>18</xdr:col>
      <xdr:colOff>476250</xdr:colOff>
      <xdr:row>78</xdr:row>
      <xdr:rowOff>142875</xdr:rowOff>
    </xdr:to>
    <xdr:sp macro="">
      <xdr:nvSpPr>
        <xdr:cNvPr id="250" name="テキスト ボックス 249"/>
        <xdr:cNvSpPr txBox="1"/>
      </xdr:nvSpPr>
      <xdr:spPr>
        <a:xfrm>
          <a:off x="12058650" y="1325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fLocksText="0">
      <xdr:nvSpPr>
        <xdr:cNvPr id="251" name="給与水準   （国との比較）グラフ枠"/>
        <xdr:cNvSpPr/>
      </xdr:nvSpPr>
      <xdr:spPr>
        <a:xfrm>
          <a:off x="12830175" y="1340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sp macro="">
      <xdr:nvSpPr>
        <xdr:cNvPr id="252" name="直線コネクタ 251"/>
        <xdr:cNvSpPr/>
      </xdr:nvSpPr>
      <xdr:spPr>
        <a:xfrm flipV="1">
          <a:off x="17021175" y="13973175"/>
          <a:ext cx="0" cy="11430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87</xdr:row>
      <xdr:rowOff>171450</xdr:rowOff>
    </xdr:from>
    <xdr:to>
      <xdr:col>26</xdr:col>
      <xdr:colOff>38100</xdr:colOff>
      <xdr:row>89</xdr:row>
      <xdr:rowOff>85725</xdr:rowOff>
    </xdr:to>
    <xdr:sp macro="">
      <xdr:nvSpPr>
        <xdr:cNvPr id="253" name="給与水準   （国との比較）最小値テキスト"/>
        <xdr:cNvSpPr txBox="1"/>
      </xdr:nvSpPr>
      <xdr:spPr>
        <a:xfrm>
          <a:off x="17106900" y="15087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101.3</a:t>
          </a:r>
          <a:endParaRPr altLang="en-US" lang="ja-JP" sz="1000" b="1">
            <a:latin typeface="ＭＳ Ｐゴシック"/>
          </a:endParaRPr>
        </a:p>
      </xdr:txBody>
    </xdr:sp>
    <xdr:clientData/>
  </xdr:twoCellAnchor>
  <xdr:twoCellAnchor>
    <xdr:from>
      <xdr:col>24</xdr:col>
      <xdr:colOff>469900</xdr:colOff>
      <xdr:row>88</xdr:row>
      <xdr:rowOff>24130</xdr:rowOff>
    </xdr:from>
    <xdr:to>
      <xdr:col>24</xdr:col>
      <xdr:colOff>647700</xdr:colOff>
      <xdr:row>88</xdr:row>
      <xdr:rowOff>24130</xdr:rowOff>
    </xdr:to>
    <xdr:sp macro="">
      <xdr:nvSpPr>
        <xdr:cNvPr id="254" name="直線コネクタ 253"/>
        <xdr:cNvSpPr/>
      </xdr:nvSpPr>
      <xdr:spPr>
        <a:xfrm>
          <a:off x="16925925" y="15116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80</xdr:row>
      <xdr:rowOff>9525</xdr:rowOff>
    </xdr:from>
    <xdr:to>
      <xdr:col>26</xdr:col>
      <xdr:colOff>38100</xdr:colOff>
      <xdr:row>81</xdr:row>
      <xdr:rowOff>95250</xdr:rowOff>
    </xdr:to>
    <xdr:sp macro="">
      <xdr:nvSpPr>
        <xdr:cNvPr id="255" name="給与水準   （国との比較）最大値テキスト"/>
        <xdr:cNvSpPr txBox="1"/>
      </xdr:nvSpPr>
      <xdr:spPr>
        <a:xfrm>
          <a:off x="17106900" y="13725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87.2</a:t>
          </a:r>
          <a:endParaRPr altLang="en-US" lang="ja-JP" sz="1000" b="1">
            <a:latin typeface="ＭＳ Ｐゴシック"/>
          </a:endParaRPr>
        </a:p>
      </xdr:txBody>
    </xdr:sp>
    <xdr:clientData/>
  </xdr:twoCellAnchor>
  <xdr:twoCellAnchor>
    <xdr:from>
      <xdr:col>24</xdr:col>
      <xdr:colOff>469900</xdr:colOff>
      <xdr:row>81</xdr:row>
      <xdr:rowOff>90170</xdr:rowOff>
    </xdr:from>
    <xdr:to>
      <xdr:col>24</xdr:col>
      <xdr:colOff>647700</xdr:colOff>
      <xdr:row>81</xdr:row>
      <xdr:rowOff>90170</xdr:rowOff>
    </xdr:to>
    <xdr:sp macro="">
      <xdr:nvSpPr>
        <xdr:cNvPr id="256" name="直線コネクタ 255"/>
        <xdr:cNvSpPr/>
      </xdr:nvSpPr>
      <xdr:spPr>
        <a:xfrm>
          <a:off x="16925925" y="13973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23</xdr:col>
      <xdr:colOff>406400</xdr:colOff>
      <xdr:row>85</xdr:row>
      <xdr:rowOff>104139</xdr:rowOff>
    </xdr:from>
    <xdr:to>
      <xdr:col>24</xdr:col>
      <xdr:colOff>558800</xdr:colOff>
      <xdr:row>85</xdr:row>
      <xdr:rowOff>136313</xdr:rowOff>
    </xdr:to>
    <xdr:sp macro="">
      <xdr:nvSpPr>
        <xdr:cNvPr id="257" name="直線コネクタ 256"/>
        <xdr:cNvSpPr/>
      </xdr:nvSpPr>
      <xdr:spPr>
        <a:xfrm flipV="1">
          <a:off x="16182975" y="146780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83</xdr:row>
      <xdr:rowOff>161925</xdr:rowOff>
    </xdr:from>
    <xdr:to>
      <xdr:col>26</xdr:col>
      <xdr:colOff>38100</xdr:colOff>
      <xdr:row>85</xdr:row>
      <xdr:rowOff>76200</xdr:rowOff>
    </xdr:to>
    <xdr:sp macro="">
      <xdr:nvSpPr>
        <xdr:cNvPr id="258" name="給与水準   （国との比較）平均値テキスト"/>
        <xdr:cNvSpPr txBox="1"/>
      </xdr:nvSpPr>
      <xdr:spPr>
        <a:xfrm>
          <a:off x="17106900" y="143922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94.9</a:t>
          </a:r>
          <a:endParaRPr altLang="en-US" lang="ja-JP" sz="1000" b="1">
            <a:solidFill>
              <a:srgbClr val="000080"/>
            </a:solidFill>
            <a:latin typeface="ＭＳ Ｐゴシック"/>
          </a:endParaRPr>
        </a:p>
      </xdr:txBody>
    </xdr:sp>
    <xdr:clientData/>
  </xdr:twoCellAnchor>
  <xdr:twoCellAnchor>
    <xdr:from>
      <xdr:col>24</xdr:col>
      <xdr:colOff>508000</xdr:colOff>
      <xdr:row>84</xdr:row>
      <xdr:rowOff>144357</xdr:rowOff>
    </xdr:from>
    <xdr:to>
      <xdr:col>24</xdr:col>
      <xdr:colOff>609600</xdr:colOff>
      <xdr:row>85</xdr:row>
      <xdr:rowOff>74507</xdr:rowOff>
    </xdr:to>
    <xdr:sp macro="" fLocksText="0">
      <xdr:nvSpPr>
        <xdr:cNvPr id="259" name="フローチャート : 判断 258"/>
        <xdr:cNvSpPr/>
      </xdr:nvSpPr>
      <xdr:spPr>
        <a:xfrm>
          <a:off x="16964025" y="14544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22</xdr:col>
      <xdr:colOff>203200</xdr:colOff>
      <xdr:row>85</xdr:row>
      <xdr:rowOff>136313</xdr:rowOff>
    </xdr:from>
    <xdr:to>
      <xdr:col>23</xdr:col>
      <xdr:colOff>406400</xdr:colOff>
      <xdr:row>86</xdr:row>
      <xdr:rowOff>5080</xdr:rowOff>
    </xdr:to>
    <xdr:sp macro="">
      <xdr:nvSpPr>
        <xdr:cNvPr id="260" name="直線コネクタ 259"/>
        <xdr:cNvSpPr/>
      </xdr:nvSpPr>
      <xdr:spPr>
        <a:xfrm flipV="1">
          <a:off x="15287625" y="14706600"/>
          <a:ext cx="89535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23</xdr:col>
      <xdr:colOff>355600</xdr:colOff>
      <xdr:row>84</xdr:row>
      <xdr:rowOff>152400</xdr:rowOff>
    </xdr:from>
    <xdr:to>
      <xdr:col>23</xdr:col>
      <xdr:colOff>457200</xdr:colOff>
      <xdr:row>85</xdr:row>
      <xdr:rowOff>82550</xdr:rowOff>
    </xdr:to>
    <xdr:sp macro="" fLocksText="0">
      <xdr:nvSpPr>
        <xdr:cNvPr id="261" name="フローチャート : 判断 260"/>
        <xdr:cNvSpPr/>
      </xdr:nvSpPr>
      <xdr:spPr>
        <a:xfrm>
          <a:off x="16125825" y="14554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19050</xdr:colOff>
      <xdr:row>83</xdr:row>
      <xdr:rowOff>95250</xdr:rowOff>
    </xdr:from>
    <xdr:to>
      <xdr:col>24</xdr:col>
      <xdr:colOff>66675</xdr:colOff>
      <xdr:row>85</xdr:row>
      <xdr:rowOff>9525</xdr:rowOff>
    </xdr:to>
    <xdr:sp macro="">
      <xdr:nvSpPr>
        <xdr:cNvPr id="262" name="テキスト ボックス 261"/>
        <xdr:cNvSpPr txBox="1"/>
      </xdr:nvSpPr>
      <xdr:spPr>
        <a:xfrm>
          <a:off x="15792450" y="143256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95.0</a:t>
          </a:r>
          <a:endParaRPr altLang="en-US" lang="ja-JP" sz="1000" b="1">
            <a:solidFill>
              <a:srgbClr val="000080"/>
            </a:solidFill>
            <a:latin typeface="ＭＳ Ｐゴシック"/>
          </a:endParaRPr>
        </a:p>
      </xdr:txBody>
    </xdr:sp>
    <xdr:clientData/>
  </xdr:twoCellAnchor>
  <xdr:twoCellAnchor>
    <xdr:from>
      <xdr:col>21</xdr:col>
      <xdr:colOff>0</xdr:colOff>
      <xdr:row>86</xdr:row>
      <xdr:rowOff>5080</xdr:rowOff>
    </xdr:from>
    <xdr:to>
      <xdr:col>22</xdr:col>
      <xdr:colOff>203200</xdr:colOff>
      <xdr:row>86</xdr:row>
      <xdr:rowOff>37254</xdr:rowOff>
    </xdr:to>
    <xdr:sp macro="">
      <xdr:nvSpPr>
        <xdr:cNvPr id="263" name="直線コネクタ 262"/>
        <xdr:cNvSpPr/>
      </xdr:nvSpPr>
      <xdr:spPr>
        <a:xfrm flipV="1">
          <a:off x="14401800" y="147542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152400</xdr:colOff>
      <xdr:row>84</xdr:row>
      <xdr:rowOff>160443</xdr:rowOff>
    </xdr:from>
    <xdr:to>
      <xdr:col>22</xdr:col>
      <xdr:colOff>254000</xdr:colOff>
      <xdr:row>85</xdr:row>
      <xdr:rowOff>90593</xdr:rowOff>
    </xdr:to>
    <xdr:sp macro="" fLocksText="0">
      <xdr:nvSpPr>
        <xdr:cNvPr id="264" name="フローチャート : 判断 263"/>
        <xdr:cNvSpPr/>
      </xdr:nvSpPr>
      <xdr:spPr>
        <a:xfrm>
          <a:off x="15240000" y="14563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504825</xdr:colOff>
      <xdr:row>83</xdr:row>
      <xdr:rowOff>104775</xdr:rowOff>
    </xdr:from>
    <xdr:to>
      <xdr:col>22</xdr:col>
      <xdr:colOff>581025</xdr:colOff>
      <xdr:row>85</xdr:row>
      <xdr:rowOff>19050</xdr:rowOff>
    </xdr:to>
    <xdr:sp macro="">
      <xdr:nvSpPr>
        <xdr:cNvPr id="265" name="テキスト ボックス 264"/>
        <xdr:cNvSpPr txBox="1"/>
      </xdr:nvSpPr>
      <xdr:spPr>
        <a:xfrm>
          <a:off x="14906625" y="14335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95.1</a:t>
          </a:r>
          <a:endParaRPr altLang="en-US" lang="ja-JP" sz="1000" b="1">
            <a:solidFill>
              <a:srgbClr val="000080"/>
            </a:solidFill>
            <a:latin typeface="ＭＳ Ｐゴシック"/>
          </a:endParaRPr>
        </a:p>
      </xdr:txBody>
    </xdr:sp>
    <xdr:clientData/>
  </xdr:twoCellAnchor>
  <xdr:twoCellAnchor>
    <xdr:from>
      <xdr:col>19</xdr:col>
      <xdr:colOff>482600</xdr:colOff>
      <xdr:row>86</xdr:row>
      <xdr:rowOff>37254</xdr:rowOff>
    </xdr:from>
    <xdr:to>
      <xdr:col>21</xdr:col>
      <xdr:colOff>0</xdr:colOff>
      <xdr:row>89</xdr:row>
      <xdr:rowOff>118111</xdr:rowOff>
    </xdr:to>
    <xdr:sp macro="">
      <xdr:nvSpPr>
        <xdr:cNvPr id="266" name="直線コネクタ 265"/>
        <xdr:cNvSpPr/>
      </xdr:nvSpPr>
      <xdr:spPr>
        <a:xfrm flipV="1">
          <a:off x="13515975" y="14782800"/>
          <a:ext cx="885825" cy="590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20</xdr:col>
      <xdr:colOff>635000</xdr:colOff>
      <xdr:row>84</xdr:row>
      <xdr:rowOff>144357</xdr:rowOff>
    </xdr:from>
    <xdr:to>
      <xdr:col>21</xdr:col>
      <xdr:colOff>50800</xdr:colOff>
      <xdr:row>85</xdr:row>
      <xdr:rowOff>74507</xdr:rowOff>
    </xdr:to>
    <xdr:sp macro="" fLocksText="0">
      <xdr:nvSpPr>
        <xdr:cNvPr id="267" name="フローチャート : 判断 266"/>
        <xdr:cNvSpPr/>
      </xdr:nvSpPr>
      <xdr:spPr>
        <a:xfrm>
          <a:off x="14354175" y="145446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304800</xdr:colOff>
      <xdr:row>83</xdr:row>
      <xdr:rowOff>85725</xdr:rowOff>
    </xdr:from>
    <xdr:to>
      <xdr:col>21</xdr:col>
      <xdr:colOff>381000</xdr:colOff>
      <xdr:row>85</xdr:row>
      <xdr:rowOff>0</xdr:rowOff>
    </xdr:to>
    <xdr:sp macro="">
      <xdr:nvSpPr>
        <xdr:cNvPr id="268" name="テキスト ボックス 267"/>
        <xdr:cNvSpPr txBox="1"/>
      </xdr:nvSpPr>
      <xdr:spPr>
        <a:xfrm>
          <a:off x="14020800" y="14316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94.9</a:t>
          </a:r>
          <a:endParaRPr altLang="en-US" lang="ja-JP" sz="1000" b="1">
            <a:solidFill>
              <a:srgbClr val="000080"/>
            </a:solidFill>
            <a:latin typeface="ＭＳ Ｐゴシック"/>
          </a:endParaRPr>
        </a:p>
      </xdr:txBody>
    </xdr:sp>
    <xdr:clientData/>
  </xdr:twoCellAnchor>
  <xdr:twoCellAnchor>
    <xdr:from>
      <xdr:col>19</xdr:col>
      <xdr:colOff>431800</xdr:colOff>
      <xdr:row>88</xdr:row>
      <xdr:rowOff>61807</xdr:rowOff>
    </xdr:from>
    <xdr:to>
      <xdr:col>19</xdr:col>
      <xdr:colOff>533400</xdr:colOff>
      <xdr:row>88</xdr:row>
      <xdr:rowOff>163407</xdr:rowOff>
    </xdr:to>
    <xdr:sp macro="" fLocksText="0">
      <xdr:nvSpPr>
        <xdr:cNvPr id="269" name="フローチャート : 判断 268"/>
        <xdr:cNvSpPr/>
      </xdr:nvSpPr>
      <xdr:spPr>
        <a:xfrm>
          <a:off x="13458825" y="15144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95250</xdr:colOff>
      <xdr:row>87</xdr:row>
      <xdr:rowOff>0</xdr:rowOff>
    </xdr:from>
    <xdr:to>
      <xdr:col>20</xdr:col>
      <xdr:colOff>171450</xdr:colOff>
      <xdr:row>88</xdr:row>
      <xdr:rowOff>85725</xdr:rowOff>
    </xdr:to>
    <xdr:sp macro="">
      <xdr:nvSpPr>
        <xdr:cNvPr id="270" name="テキスト ボックス 269"/>
        <xdr:cNvSpPr txBox="1"/>
      </xdr:nvSpPr>
      <xdr:spPr>
        <a:xfrm>
          <a:off x="13125450" y="14916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102.4</a:t>
          </a:r>
          <a:endParaRPr altLang="en-US" lang="ja-JP" sz="1000" b="1">
            <a:solidFill>
              <a:srgbClr val="000080"/>
            </a:solidFill>
            <a:latin typeface="ＭＳ Ｐゴシック"/>
          </a:endParaRPr>
        </a:p>
      </xdr:txBody>
    </xdr:sp>
    <xdr:clientData/>
  </xdr:twoCellAnchor>
  <xdr:twoCellAnchor editAs="oneCell">
    <xdr:from>
      <xdr:col>24</xdr:col>
      <xdr:colOff>342900</xdr:colOff>
      <xdr:row>92</xdr:row>
      <xdr:rowOff>38100</xdr:rowOff>
    </xdr:from>
    <xdr:to>
      <xdr:col>25</xdr:col>
      <xdr:colOff>419100</xdr:colOff>
      <xdr:row>93</xdr:row>
      <xdr:rowOff>123825</xdr:rowOff>
    </xdr:to>
    <xdr:sp macro="">
      <xdr:nvSpPr>
        <xdr:cNvPr id="271" name="テキスト ボックス 270"/>
        <xdr:cNvSpPr txBox="1"/>
      </xdr:nvSpPr>
      <xdr:spPr>
        <a:xfrm>
          <a:off x="1680210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23</xdr:col>
      <xdr:colOff>190500</xdr:colOff>
      <xdr:row>92</xdr:row>
      <xdr:rowOff>38100</xdr:rowOff>
    </xdr:from>
    <xdr:to>
      <xdr:col>24</xdr:col>
      <xdr:colOff>266700</xdr:colOff>
      <xdr:row>93</xdr:row>
      <xdr:rowOff>123825</xdr:rowOff>
    </xdr:to>
    <xdr:sp macro="">
      <xdr:nvSpPr>
        <xdr:cNvPr id="272" name="テキスト ボックス 271"/>
        <xdr:cNvSpPr txBox="1"/>
      </xdr:nvSpPr>
      <xdr:spPr>
        <a:xfrm>
          <a:off x="1596390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21</xdr:col>
      <xdr:colOff>666750</xdr:colOff>
      <xdr:row>92</xdr:row>
      <xdr:rowOff>38100</xdr:rowOff>
    </xdr:from>
    <xdr:to>
      <xdr:col>23</xdr:col>
      <xdr:colOff>57150</xdr:colOff>
      <xdr:row>93</xdr:row>
      <xdr:rowOff>123825</xdr:rowOff>
    </xdr:to>
    <xdr:sp macro="">
      <xdr:nvSpPr>
        <xdr:cNvPr id="273" name="テキスト ボックス 272"/>
        <xdr:cNvSpPr txBox="1"/>
      </xdr:nvSpPr>
      <xdr:spPr>
        <a:xfrm>
          <a:off x="1506855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20</xdr:col>
      <xdr:colOff>466725</xdr:colOff>
      <xdr:row>92</xdr:row>
      <xdr:rowOff>38100</xdr:rowOff>
    </xdr:from>
    <xdr:to>
      <xdr:col>21</xdr:col>
      <xdr:colOff>542925</xdr:colOff>
      <xdr:row>93</xdr:row>
      <xdr:rowOff>123825</xdr:rowOff>
    </xdr:to>
    <xdr:sp macro="">
      <xdr:nvSpPr>
        <xdr:cNvPr id="274" name="テキスト ボックス 273"/>
        <xdr:cNvSpPr txBox="1"/>
      </xdr:nvSpPr>
      <xdr:spPr>
        <a:xfrm>
          <a:off x="14182725"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19</xdr:col>
      <xdr:colOff>266700</xdr:colOff>
      <xdr:row>92</xdr:row>
      <xdr:rowOff>38100</xdr:rowOff>
    </xdr:from>
    <xdr:to>
      <xdr:col>20</xdr:col>
      <xdr:colOff>342900</xdr:colOff>
      <xdr:row>93</xdr:row>
      <xdr:rowOff>123825</xdr:rowOff>
    </xdr:to>
    <xdr:sp macro="">
      <xdr:nvSpPr>
        <xdr:cNvPr id="275" name="テキスト ボックス 274"/>
        <xdr:cNvSpPr txBox="1"/>
      </xdr:nvSpPr>
      <xdr:spPr>
        <a:xfrm>
          <a:off x="1329690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24</xdr:col>
      <xdr:colOff>508000</xdr:colOff>
      <xdr:row>85</xdr:row>
      <xdr:rowOff>53339</xdr:rowOff>
    </xdr:from>
    <xdr:to>
      <xdr:col>24</xdr:col>
      <xdr:colOff>609600</xdr:colOff>
      <xdr:row>85</xdr:row>
      <xdr:rowOff>154939</xdr:rowOff>
    </xdr:to>
    <xdr:sp macro="" fLocksText="0">
      <xdr:nvSpPr>
        <xdr:cNvPr id="276" name="円/楕円 275"/>
        <xdr:cNvSpPr/>
      </xdr:nvSpPr>
      <xdr:spPr>
        <a:xfrm>
          <a:off x="16964025" y="14630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24</xdr:col>
      <xdr:colOff>647700</xdr:colOff>
      <xdr:row>85</xdr:row>
      <xdr:rowOff>28575</xdr:rowOff>
    </xdr:from>
    <xdr:to>
      <xdr:col>26</xdr:col>
      <xdr:colOff>38100</xdr:colOff>
      <xdr:row>86</xdr:row>
      <xdr:rowOff>114300</xdr:rowOff>
    </xdr:to>
    <xdr:sp macro="">
      <xdr:nvSpPr>
        <xdr:cNvPr id="277" name="給与水準   （国との比較）該当値テキスト"/>
        <xdr:cNvSpPr txBox="1"/>
      </xdr:nvSpPr>
      <xdr:spPr>
        <a:xfrm>
          <a:off x="17106900" y="14601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95.9</a:t>
          </a:r>
          <a:endParaRPr altLang="en-US" lang="ja-JP" sz="1000" b="1">
            <a:solidFill>
              <a:srgbClr val="FF0000"/>
            </a:solidFill>
            <a:latin typeface="ＭＳ Ｐゴシック"/>
          </a:endParaRPr>
        </a:p>
      </xdr:txBody>
    </xdr:sp>
    <xdr:clientData/>
  </xdr:twoCellAnchor>
  <xdr:twoCellAnchor>
    <xdr:from>
      <xdr:col>23</xdr:col>
      <xdr:colOff>355600</xdr:colOff>
      <xdr:row>85</xdr:row>
      <xdr:rowOff>85513</xdr:rowOff>
    </xdr:from>
    <xdr:to>
      <xdr:col>23</xdr:col>
      <xdr:colOff>457200</xdr:colOff>
      <xdr:row>86</xdr:row>
      <xdr:rowOff>15663</xdr:rowOff>
    </xdr:to>
    <xdr:sp macro="" fLocksText="0">
      <xdr:nvSpPr>
        <xdr:cNvPr id="278" name="円/楕円 277"/>
        <xdr:cNvSpPr/>
      </xdr:nvSpPr>
      <xdr:spPr>
        <a:xfrm>
          <a:off x="16125825" y="14658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19050</xdr:colOff>
      <xdr:row>86</xdr:row>
      <xdr:rowOff>0</xdr:rowOff>
    </xdr:from>
    <xdr:to>
      <xdr:col>24</xdr:col>
      <xdr:colOff>66675</xdr:colOff>
      <xdr:row>87</xdr:row>
      <xdr:rowOff>85725</xdr:rowOff>
    </xdr:to>
    <xdr:sp macro="">
      <xdr:nvSpPr>
        <xdr:cNvPr id="279" name="テキスト ボックス 278"/>
        <xdr:cNvSpPr txBox="1"/>
      </xdr:nvSpPr>
      <xdr:spPr>
        <a:xfrm>
          <a:off x="15792450" y="147447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96.3</a:t>
          </a:r>
          <a:endParaRPr altLang="en-US" lang="ja-JP" sz="1000" b="1">
            <a:solidFill>
              <a:srgbClr val="FF0000"/>
            </a:solidFill>
            <a:latin typeface="ＭＳ Ｐゴシック"/>
          </a:endParaRPr>
        </a:p>
      </xdr:txBody>
    </xdr:sp>
    <xdr:clientData/>
  </xdr:twoCellAnchor>
  <xdr:twoCellAnchor>
    <xdr:from>
      <xdr:col>22</xdr:col>
      <xdr:colOff>152400</xdr:colOff>
      <xdr:row>85</xdr:row>
      <xdr:rowOff>125730</xdr:rowOff>
    </xdr:from>
    <xdr:to>
      <xdr:col>22</xdr:col>
      <xdr:colOff>254000</xdr:colOff>
      <xdr:row>86</xdr:row>
      <xdr:rowOff>55880</xdr:rowOff>
    </xdr:to>
    <xdr:sp macro="" fLocksText="0">
      <xdr:nvSpPr>
        <xdr:cNvPr id="280" name="円/楕円 279"/>
        <xdr:cNvSpPr/>
      </xdr:nvSpPr>
      <xdr:spPr>
        <a:xfrm>
          <a:off x="15240000" y="14697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504825</xdr:colOff>
      <xdr:row>86</xdr:row>
      <xdr:rowOff>38100</xdr:rowOff>
    </xdr:from>
    <xdr:to>
      <xdr:col>22</xdr:col>
      <xdr:colOff>581025</xdr:colOff>
      <xdr:row>87</xdr:row>
      <xdr:rowOff>123825</xdr:rowOff>
    </xdr:to>
    <xdr:sp macro="">
      <xdr:nvSpPr>
        <xdr:cNvPr id="281" name="テキスト ボックス 280"/>
        <xdr:cNvSpPr txBox="1"/>
      </xdr:nvSpPr>
      <xdr:spPr>
        <a:xfrm>
          <a:off x="14906625" y="14782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96.8</a:t>
          </a:r>
          <a:endParaRPr altLang="en-US" lang="ja-JP" sz="1000" b="1">
            <a:solidFill>
              <a:srgbClr val="FF0000"/>
            </a:solidFill>
            <a:latin typeface="ＭＳ Ｐゴシック"/>
          </a:endParaRPr>
        </a:p>
      </xdr:txBody>
    </xdr:sp>
    <xdr:clientData/>
  </xdr:twoCellAnchor>
  <xdr:twoCellAnchor>
    <xdr:from>
      <xdr:col>20</xdr:col>
      <xdr:colOff>635000</xdr:colOff>
      <xdr:row>85</xdr:row>
      <xdr:rowOff>157904</xdr:rowOff>
    </xdr:from>
    <xdr:to>
      <xdr:col>21</xdr:col>
      <xdr:colOff>50800</xdr:colOff>
      <xdr:row>86</xdr:row>
      <xdr:rowOff>88054</xdr:rowOff>
    </xdr:to>
    <xdr:sp macro="" fLocksText="0">
      <xdr:nvSpPr>
        <xdr:cNvPr id="282" name="円/楕円 281"/>
        <xdr:cNvSpPr/>
      </xdr:nvSpPr>
      <xdr:spPr>
        <a:xfrm>
          <a:off x="14354175" y="147351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304800</xdr:colOff>
      <xdr:row>86</xdr:row>
      <xdr:rowOff>76200</xdr:rowOff>
    </xdr:from>
    <xdr:to>
      <xdr:col>21</xdr:col>
      <xdr:colOff>381000</xdr:colOff>
      <xdr:row>87</xdr:row>
      <xdr:rowOff>161925</xdr:rowOff>
    </xdr:to>
    <xdr:sp macro="">
      <xdr:nvSpPr>
        <xdr:cNvPr id="283" name="テキスト ボックス 282"/>
        <xdr:cNvSpPr txBox="1"/>
      </xdr:nvSpPr>
      <xdr:spPr>
        <a:xfrm>
          <a:off x="14020800" y="14820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97.2</a:t>
          </a:r>
          <a:endParaRPr altLang="en-US" lang="ja-JP" sz="1000" b="1">
            <a:solidFill>
              <a:srgbClr val="FF0000"/>
            </a:solidFill>
            <a:latin typeface="ＭＳ Ｐゴシック"/>
          </a:endParaRPr>
        </a:p>
      </xdr:txBody>
    </xdr:sp>
    <xdr:clientData/>
  </xdr:twoCellAnchor>
  <xdr:twoCellAnchor>
    <xdr:from>
      <xdr:col>19</xdr:col>
      <xdr:colOff>431800</xdr:colOff>
      <xdr:row>89</xdr:row>
      <xdr:rowOff>67311</xdr:rowOff>
    </xdr:from>
    <xdr:to>
      <xdr:col>19</xdr:col>
      <xdr:colOff>533400</xdr:colOff>
      <xdr:row>89</xdr:row>
      <xdr:rowOff>168911</xdr:rowOff>
    </xdr:to>
    <xdr:sp macro="" fLocksText="0">
      <xdr:nvSpPr>
        <xdr:cNvPr id="284" name="円/楕円 283"/>
        <xdr:cNvSpPr/>
      </xdr:nvSpPr>
      <xdr:spPr>
        <a:xfrm>
          <a:off x="13458825" y="15325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95250</xdr:colOff>
      <xdr:row>89</xdr:row>
      <xdr:rowOff>152400</xdr:rowOff>
    </xdr:from>
    <xdr:to>
      <xdr:col>20</xdr:col>
      <xdr:colOff>171450</xdr:colOff>
      <xdr:row>91</xdr:row>
      <xdr:rowOff>66675</xdr:rowOff>
    </xdr:to>
    <xdr:sp macro="">
      <xdr:nvSpPr>
        <xdr:cNvPr id="285" name="テキスト ボックス 284"/>
        <xdr:cNvSpPr txBox="1"/>
      </xdr:nvSpPr>
      <xdr:spPr>
        <a:xfrm>
          <a:off x="13125450" y="15411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104.6</a:t>
          </a:r>
          <a:endParaRPr altLang="en-US" lang="ja-JP" sz="1000" b="1">
            <a:solidFill>
              <a:srgbClr val="FF0000"/>
            </a:solidFill>
            <a:latin typeface="ＭＳ Ｐゴシック"/>
          </a:endParaRPr>
        </a:p>
      </xdr:txBody>
    </xdr:sp>
    <xdr:clientData/>
  </xdr:twoCellAnchor>
  <xdr:twoCellAnchor>
    <xdr:from>
      <xdr:col>18</xdr:col>
      <xdr:colOff>482600</xdr:colOff>
      <xdr:row>51</xdr:row>
      <xdr:rowOff>82550</xdr:rowOff>
    </xdr:from>
    <xdr:to>
      <xdr:col>26</xdr:col>
      <xdr:colOff>76200</xdr:colOff>
      <xdr:row>53</xdr:row>
      <xdr:rowOff>57150</xdr:rowOff>
    </xdr:to>
    <xdr:sp macro="" fLocksText="0">
      <xdr:nvSpPr>
        <xdr:cNvPr id="286" name="正方形/長方形 285"/>
        <xdr:cNvSpPr/>
      </xdr:nvSpPr>
      <xdr:spPr>
        <a:xfrm>
          <a:off x="12830175"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定員管理の状況</a:t>
          </a:r>
        </a:p>
      </xdr:txBody>
    </xdr:sp>
    <xdr:clientData/>
  </xdr:twoCellAnchor>
  <xdr:twoCellAnchor editAs="oneCell">
    <xdr:from>
      <xdr:col>19</xdr:col>
      <xdr:colOff>419100</xdr:colOff>
      <xdr:row>53</xdr:row>
      <xdr:rowOff>104775</xdr:rowOff>
    </xdr:from>
    <xdr:to>
      <xdr:col>22</xdr:col>
      <xdr:colOff>409575</xdr:colOff>
      <xdr:row>55</xdr:row>
      <xdr:rowOff>66675</xdr:rowOff>
    </xdr:to>
    <xdr:sp macro="">
      <xdr:nvSpPr>
        <xdr:cNvPr id="287" name="テキスト ボックス 286"/>
        <xdr:cNvSpPr txBox="1"/>
      </xdr:nvSpPr>
      <xdr:spPr>
        <a:xfrm>
          <a:off x="13449300" y="9191625"/>
          <a:ext cx="20478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a:rPr>
            <a:t>人口千人当たり職員数</a:t>
          </a:r>
        </a:p>
      </xdr:txBody>
    </xdr:sp>
    <xdr:clientData/>
  </xdr:twoCellAnchor>
  <xdr:twoCellAnchor editAs="oneCell">
    <xdr:from>
      <xdr:col>22</xdr:col>
      <xdr:colOff>533400</xdr:colOff>
      <xdr:row>53</xdr:row>
      <xdr:rowOff>76200</xdr:rowOff>
    </xdr:from>
    <xdr:to>
      <xdr:col>25</xdr:col>
      <xdr:colOff>123825</xdr:colOff>
      <xdr:row>55</xdr:row>
      <xdr:rowOff>95250</xdr:rowOff>
    </xdr:to>
    <xdr:sp macro="">
      <xdr:nvSpPr>
        <xdr:cNvPr id="288" name="テキスト ボックス 287"/>
        <xdr:cNvSpPr txBox="1"/>
      </xdr:nvSpPr>
      <xdr:spPr>
        <a:xfrm>
          <a:off x="1562100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a:rPr>
            <a:t>[16.51</a:t>
          </a:r>
          <a:r>
            <a:rPr altLang="en-US" lang="ja-JP" sz="1600" b="1">
              <a:solidFill>
                <a:srgbClr val="FF0000"/>
              </a:solidFill>
              <a:latin typeface="ＭＳ Ｐゴシック"/>
            </a:rPr>
            <a:t>人</a:t>
          </a:r>
          <a:r>
            <a:rPr altLang="ja-JP" lang="en-US" sz="1600" b="1">
              <a:solidFill>
                <a:srgbClr val="FF0000"/>
              </a:solidFill>
              <a:latin typeface="ＭＳ Ｐゴシック"/>
            </a:rPr>
            <a:t>]</a:t>
          </a:r>
          <a:r>
            <a:rPr altLang="en-US" lang="ja-JP" sz="1600" b="1">
              <a:solidFill>
                <a:srgbClr val="FF0000"/>
              </a:solidFill>
              <a:latin typeface="ＭＳ Ｐゴシック"/>
            </a:rPr>
            <a:t>　</a:t>
          </a:r>
        </a:p>
      </xdr:txBody>
    </xdr:sp>
    <xdr:clientData/>
  </xdr:twoCellAnchor>
  <xdr:twoCellAnchor>
    <xdr:from>
      <xdr:col>26</xdr:col>
      <xdr:colOff>139700</xdr:colOff>
      <xdr:row>52</xdr:row>
      <xdr:rowOff>165100</xdr:rowOff>
    </xdr:from>
    <xdr:to>
      <xdr:col>28</xdr:col>
      <xdr:colOff>292100</xdr:colOff>
      <xdr:row>54</xdr:row>
      <xdr:rowOff>76200</xdr:rowOff>
    </xdr:to>
    <xdr:sp macro="" fLocksText="0">
      <xdr:nvSpPr>
        <xdr:cNvPr id="289" name="正方形/長方形 288"/>
        <xdr:cNvSpPr/>
      </xdr:nvSpPr>
      <xdr:spPr>
        <a:xfrm>
          <a:off x="17973675" y="907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fLocksText="0">
      <xdr:nvSpPr>
        <xdr:cNvPr id="290" name="正方形/長方形 289"/>
        <xdr:cNvSpPr/>
      </xdr:nvSpPr>
      <xdr:spPr>
        <a:xfrm>
          <a:off x="17973675" y="926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57/67</a:t>
          </a:r>
          <a:endParaRPr altLang="en-US" lang="ja-JP"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fLocksText="0">
      <xdr:nvSpPr>
        <xdr:cNvPr id="291" name="正方形/長方形 290"/>
        <xdr:cNvSpPr/>
      </xdr:nvSpPr>
      <xdr:spPr>
        <a:xfrm>
          <a:off x="19621500" y="907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fLocksText="0">
      <xdr:nvSpPr>
        <xdr:cNvPr id="292" name="正方形/長方形 291"/>
        <xdr:cNvSpPr/>
      </xdr:nvSpPr>
      <xdr:spPr>
        <a:xfrm>
          <a:off x="19621500" y="926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7.90</a:t>
          </a:r>
          <a:endParaRPr altLang="en-US" lang="ja-JP"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fLocksText="0">
      <xdr:nvSpPr>
        <xdr:cNvPr id="293" name="正方形/長方形 292"/>
        <xdr:cNvSpPr/>
      </xdr:nvSpPr>
      <xdr:spPr>
        <a:xfrm>
          <a:off x="21078825" y="90773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fLocksText="0">
      <xdr:nvSpPr>
        <xdr:cNvPr id="294" name="正方形/長方形 293"/>
        <xdr:cNvSpPr/>
      </xdr:nvSpPr>
      <xdr:spPr>
        <a:xfrm>
          <a:off x="21078825" y="92678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5.95</a:t>
          </a:r>
          <a:endParaRPr altLang="en-US" lang="ja-JP"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fLocksText="0">
      <xdr:nvSpPr>
        <xdr:cNvPr id="295" name="正方形/長方形 294"/>
        <xdr:cNvSpPr/>
      </xdr:nvSpPr>
      <xdr:spPr>
        <a:xfrm>
          <a:off x="12830175" y="959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fLocksText="0">
      <xdr:nvSpPr>
        <xdr:cNvPr id="296" name="正方形/長方形 295"/>
        <xdr:cNvSpPr/>
      </xdr:nvSpPr>
      <xdr:spPr>
        <a:xfrm>
          <a:off x="18097500" y="959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fLocksText="0">
      <xdr:nvSpPr>
        <xdr:cNvPr id="297" name="正方形/長方形 296"/>
        <xdr:cNvSpPr/>
      </xdr:nvSpPr>
      <xdr:spPr>
        <a:xfrm>
          <a:off x="18097500" y="959167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fLocksText="0">
      <xdr:nvSpPr>
        <xdr:cNvPr id="298" name="テキスト ボックス 297"/>
        <xdr:cNvSpPr txBox="1"/>
      </xdr:nvSpPr>
      <xdr:spPr>
        <a:xfrm>
          <a:off x="18221325" y="990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rtl="0"/>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直営で運営する学校給食センター、東京都からの受託施設等の事業を運営するための職員が必要であることから類似団体平均値より高くなっている。さらに当町の行政面積は、東京都の</a:t>
          </a:r>
          <a:r>
            <a:rPr altLang="ja-JP" lang="en-US" sz="1100" b="0" i="0" baseline="0">
              <a:solidFill>
                <a:schemeClr val="tx1"/>
              </a:solidFill>
              <a:latin typeface="+mn-lt"/>
              <a:ea typeface="+mn-ea"/>
              <a:cs typeface="+mn-cs"/>
            </a:rPr>
            <a:t>10</a:t>
          </a:r>
          <a:r>
            <a:rPr altLang="ja-JP" lang="ja-JP" sz="1100" b="0" i="0" baseline="0">
              <a:solidFill>
                <a:schemeClr val="tx1"/>
              </a:solidFill>
              <a:latin typeface="+mn-lt"/>
              <a:ea typeface="+mn-ea"/>
              <a:cs typeface="+mn-cs"/>
            </a:rPr>
            <a:t>分の</a:t>
          </a:r>
          <a:r>
            <a:rPr altLang="ja-JP" lang="en-US" sz="1100" b="0" i="0" baseline="0">
              <a:solidFill>
                <a:schemeClr val="tx1"/>
              </a:solidFill>
              <a:latin typeface="+mn-lt"/>
              <a:ea typeface="+mn-ea"/>
              <a:cs typeface="+mn-cs"/>
            </a:rPr>
            <a:t>1</a:t>
          </a:r>
          <a:r>
            <a:rPr altLang="ja-JP" lang="ja-JP" sz="1100" b="0" i="0" baseline="0">
              <a:solidFill>
                <a:schemeClr val="tx1"/>
              </a:solidFill>
              <a:latin typeface="+mn-lt"/>
              <a:ea typeface="+mn-ea"/>
              <a:cs typeface="+mn-cs"/>
            </a:rPr>
            <a:t>を有しており、また、集落も点在していることから集約的に職員配置することが困難な状況であり、このことも要因の一つと考えられる。</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また、過疎化に伴い、町の人口自体が減っており、この人口減少も数値を押し上げる要因になっている。</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定員管理については、</a:t>
          </a:r>
          <a:r>
            <a:rPr altLang="en-US" lang="ja-JP" sz="1100" b="0" i="0" baseline="0">
              <a:solidFill>
                <a:schemeClr val="tx1"/>
              </a:solidFill>
              <a:latin typeface="+mn-lt"/>
              <a:ea typeface="+mn-ea"/>
              <a:cs typeface="+mn-cs"/>
            </a:rPr>
            <a:t>今後も定員管理計画に基づき</a:t>
          </a:r>
          <a:r>
            <a:rPr altLang="ja-JP" lang="ja-JP" sz="1100" b="0" i="0" baseline="0">
              <a:solidFill>
                <a:schemeClr val="tx1"/>
              </a:solidFill>
              <a:latin typeface="+mn-lt"/>
              <a:ea typeface="+mn-ea"/>
              <a:cs typeface="+mn-cs"/>
            </a:rPr>
            <a:t>、適正な定員管理に努める。</a:t>
          </a:r>
          <a:endParaRPr altLang="ja-JP" lang="ja-JP" sz="1400">
            <a:solidFill>
              <a:srgbClr val="000000"/>
            </a:solidFill>
          </a:endParaRPr>
        </a:p>
        <a:p>
          <a:pPr/>
          <a:endParaRPr altLang="en-US" lang="ja-JP" sz="1300">
            <a:latin typeface="ＭＳ Ｐゴシック"/>
          </a:endParaRPr>
        </a:p>
      </xdr:txBody>
    </xdr:sp>
    <xdr:clientData/>
  </xdr:twoCellAnchor>
  <xdr:twoCellAnchor editAs="oneCell">
    <xdr:from>
      <xdr:col>18</xdr:col>
      <xdr:colOff>438150</xdr:colOff>
      <xdr:row>54</xdr:row>
      <xdr:rowOff>142875</xdr:rowOff>
    </xdr:from>
    <xdr:to>
      <xdr:col>19</xdr:col>
      <xdr:colOff>104775</xdr:colOff>
      <xdr:row>56</xdr:row>
      <xdr:rowOff>28575</xdr:rowOff>
    </xdr:to>
    <xdr:sp macro="">
      <xdr:nvSpPr>
        <xdr:cNvPr id="299" name="テキスト ボックス 298"/>
        <xdr:cNvSpPr txBox="1"/>
      </xdr:nvSpPr>
      <xdr:spPr>
        <a:xfrm>
          <a:off x="12782550" y="94011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人</a:t>
          </a:r>
          <a:r>
            <a:rPr altLang="ja-JP" lang="en-US" sz="800">
              <a:latin typeface="ＭＳ Ｐゴシック"/>
            </a:rPr>
            <a:t>)</a:t>
          </a:r>
          <a:endParaRPr altLang="en-US" lang="ja-JP" sz="800">
            <a:latin typeface="ＭＳ Ｐゴシック"/>
          </a:endParaRPr>
        </a:p>
      </xdr:txBody>
    </xdr:sp>
    <xdr:clientData/>
  </xdr:twoCellAnchor>
  <xdr:twoCellAnchor>
    <xdr:from>
      <xdr:col>18</xdr:col>
      <xdr:colOff>482600</xdr:colOff>
      <xdr:row>70</xdr:row>
      <xdr:rowOff>0</xdr:rowOff>
    </xdr:from>
    <xdr:to>
      <xdr:col>26</xdr:col>
      <xdr:colOff>76200</xdr:colOff>
      <xdr:row>70</xdr:row>
      <xdr:rowOff>0</xdr:rowOff>
    </xdr:to>
    <xdr:sp macro="">
      <xdr:nvSpPr>
        <xdr:cNvPr id="300" name="直線コネクタ 299"/>
        <xdr:cNvSpPr/>
      </xdr:nvSpPr>
      <xdr:spPr>
        <a:xfrm>
          <a:off x="12830175"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69</xdr:row>
      <xdr:rowOff>28575</xdr:rowOff>
    </xdr:from>
    <xdr:to>
      <xdr:col>18</xdr:col>
      <xdr:colOff>476250</xdr:colOff>
      <xdr:row>70</xdr:row>
      <xdr:rowOff>114300</xdr:rowOff>
    </xdr:to>
    <xdr:sp macro="">
      <xdr:nvSpPr>
        <xdr:cNvPr id="301" name="テキスト ボックス 300"/>
        <xdr:cNvSpPr txBox="1"/>
      </xdr:nvSpPr>
      <xdr:spPr>
        <a:xfrm>
          <a:off x="12058650" y="1185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30.00</a:t>
          </a:r>
          <a:endParaRPr altLang="en-US" lang="ja-JP" sz="1000">
            <a:latin typeface="ＭＳ Ｐゴシック"/>
          </a:endParaRPr>
        </a:p>
      </xdr:txBody>
    </xdr:sp>
    <xdr:clientData/>
  </xdr:twoCellAnchor>
  <xdr:twoCellAnchor>
    <xdr:from>
      <xdr:col>18</xdr:col>
      <xdr:colOff>482600</xdr:colOff>
      <xdr:row>67</xdr:row>
      <xdr:rowOff>112183</xdr:rowOff>
    </xdr:from>
    <xdr:to>
      <xdr:col>26</xdr:col>
      <xdr:colOff>76200</xdr:colOff>
      <xdr:row>67</xdr:row>
      <xdr:rowOff>112183</xdr:rowOff>
    </xdr:to>
    <xdr:sp macro="">
      <xdr:nvSpPr>
        <xdr:cNvPr id="302" name="直線コネクタ 301"/>
        <xdr:cNvSpPr/>
      </xdr:nvSpPr>
      <xdr:spPr>
        <a:xfrm>
          <a:off x="12830175" y="1160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66</xdr:row>
      <xdr:rowOff>142875</xdr:rowOff>
    </xdr:from>
    <xdr:to>
      <xdr:col>18</xdr:col>
      <xdr:colOff>476250</xdr:colOff>
      <xdr:row>68</xdr:row>
      <xdr:rowOff>57150</xdr:rowOff>
    </xdr:to>
    <xdr:sp macro="">
      <xdr:nvSpPr>
        <xdr:cNvPr id="303" name="テキスト ボックス 302"/>
        <xdr:cNvSpPr txBox="1"/>
      </xdr:nvSpPr>
      <xdr:spPr>
        <a:xfrm>
          <a:off x="12058650" y="11458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25.00</a:t>
          </a:r>
          <a:endParaRPr altLang="en-US" lang="ja-JP" sz="1000">
            <a:latin typeface="ＭＳ Ｐゴシック"/>
          </a:endParaRPr>
        </a:p>
      </xdr:txBody>
    </xdr:sp>
    <xdr:clientData/>
  </xdr:twoCellAnchor>
  <xdr:twoCellAnchor>
    <xdr:from>
      <xdr:col>18</xdr:col>
      <xdr:colOff>482600</xdr:colOff>
      <xdr:row>65</xdr:row>
      <xdr:rowOff>52917</xdr:rowOff>
    </xdr:from>
    <xdr:to>
      <xdr:col>26</xdr:col>
      <xdr:colOff>76200</xdr:colOff>
      <xdr:row>65</xdr:row>
      <xdr:rowOff>52917</xdr:rowOff>
    </xdr:to>
    <xdr:sp macro="">
      <xdr:nvSpPr>
        <xdr:cNvPr id="304" name="直線コネクタ 303"/>
        <xdr:cNvSpPr/>
      </xdr:nvSpPr>
      <xdr:spPr>
        <a:xfrm>
          <a:off x="12830175" y="1120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64</xdr:row>
      <xdr:rowOff>85725</xdr:rowOff>
    </xdr:from>
    <xdr:to>
      <xdr:col>18</xdr:col>
      <xdr:colOff>476250</xdr:colOff>
      <xdr:row>66</xdr:row>
      <xdr:rowOff>0</xdr:rowOff>
    </xdr:to>
    <xdr:sp macro="">
      <xdr:nvSpPr>
        <xdr:cNvPr id="305" name="テキスト ボックス 304"/>
        <xdr:cNvSpPr txBox="1"/>
      </xdr:nvSpPr>
      <xdr:spPr>
        <a:xfrm>
          <a:off x="12058650" y="1105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20.00</a:t>
          </a:r>
          <a:endParaRPr altLang="en-US" lang="ja-JP" sz="1000">
            <a:latin typeface="ＭＳ Ｐゴシック"/>
          </a:endParaRPr>
        </a:p>
      </xdr:txBody>
    </xdr:sp>
    <xdr:clientData/>
  </xdr:twoCellAnchor>
  <xdr:twoCellAnchor>
    <xdr:from>
      <xdr:col>18</xdr:col>
      <xdr:colOff>482600</xdr:colOff>
      <xdr:row>62</xdr:row>
      <xdr:rowOff>165100</xdr:rowOff>
    </xdr:from>
    <xdr:to>
      <xdr:col>26</xdr:col>
      <xdr:colOff>76200</xdr:colOff>
      <xdr:row>62</xdr:row>
      <xdr:rowOff>165100</xdr:rowOff>
    </xdr:to>
    <xdr:sp macro="">
      <xdr:nvSpPr>
        <xdr:cNvPr id="306" name="直線コネクタ 305"/>
        <xdr:cNvSpPr/>
      </xdr:nvSpPr>
      <xdr:spPr>
        <a:xfrm>
          <a:off x="12830175" y="1079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62</xdr:row>
      <xdr:rowOff>19050</xdr:rowOff>
    </xdr:from>
    <xdr:to>
      <xdr:col>18</xdr:col>
      <xdr:colOff>476250</xdr:colOff>
      <xdr:row>63</xdr:row>
      <xdr:rowOff>104775</xdr:rowOff>
    </xdr:to>
    <xdr:sp macro="">
      <xdr:nvSpPr>
        <xdr:cNvPr id="307" name="テキスト ボックス 306"/>
        <xdr:cNvSpPr txBox="1"/>
      </xdr:nvSpPr>
      <xdr:spPr>
        <a:xfrm>
          <a:off x="12058650" y="1064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15.00</a:t>
          </a:r>
          <a:endParaRPr altLang="en-US" lang="ja-JP" sz="1000">
            <a:latin typeface="ＭＳ Ｐゴシック"/>
          </a:endParaRPr>
        </a:p>
      </xdr:txBody>
    </xdr:sp>
    <xdr:clientData/>
  </xdr:twoCellAnchor>
  <xdr:twoCellAnchor>
    <xdr:from>
      <xdr:col>18</xdr:col>
      <xdr:colOff>482600</xdr:colOff>
      <xdr:row>60</xdr:row>
      <xdr:rowOff>105833</xdr:rowOff>
    </xdr:from>
    <xdr:to>
      <xdr:col>26</xdr:col>
      <xdr:colOff>76200</xdr:colOff>
      <xdr:row>60</xdr:row>
      <xdr:rowOff>105833</xdr:rowOff>
    </xdr:to>
    <xdr:sp macro="">
      <xdr:nvSpPr>
        <xdr:cNvPr id="308" name="直線コネクタ 307"/>
        <xdr:cNvSpPr/>
      </xdr:nvSpPr>
      <xdr:spPr>
        <a:xfrm>
          <a:off x="12830175" y="1039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59</xdr:row>
      <xdr:rowOff>133350</xdr:rowOff>
    </xdr:from>
    <xdr:to>
      <xdr:col>18</xdr:col>
      <xdr:colOff>476250</xdr:colOff>
      <xdr:row>61</xdr:row>
      <xdr:rowOff>47625</xdr:rowOff>
    </xdr:to>
    <xdr:sp macro="">
      <xdr:nvSpPr>
        <xdr:cNvPr id="309" name="テキスト ボックス 308"/>
        <xdr:cNvSpPr txBox="1"/>
      </xdr:nvSpPr>
      <xdr:spPr>
        <a:xfrm>
          <a:off x="12058650" y="1024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18</xdr:col>
      <xdr:colOff>482600</xdr:colOff>
      <xdr:row>58</xdr:row>
      <xdr:rowOff>46567</xdr:rowOff>
    </xdr:from>
    <xdr:to>
      <xdr:col>26</xdr:col>
      <xdr:colOff>76200</xdr:colOff>
      <xdr:row>58</xdr:row>
      <xdr:rowOff>46567</xdr:rowOff>
    </xdr:to>
    <xdr:sp macro="">
      <xdr:nvSpPr>
        <xdr:cNvPr id="310" name="直線コネクタ 309"/>
        <xdr:cNvSpPr/>
      </xdr:nvSpPr>
      <xdr:spPr>
        <a:xfrm>
          <a:off x="12830175" y="999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57</xdr:row>
      <xdr:rowOff>76200</xdr:rowOff>
    </xdr:from>
    <xdr:to>
      <xdr:col>18</xdr:col>
      <xdr:colOff>476250</xdr:colOff>
      <xdr:row>58</xdr:row>
      <xdr:rowOff>161925</xdr:rowOff>
    </xdr:to>
    <xdr:sp macro="">
      <xdr:nvSpPr>
        <xdr:cNvPr id="311" name="テキスト ボックス 310"/>
        <xdr:cNvSpPr txBox="1"/>
      </xdr:nvSpPr>
      <xdr:spPr>
        <a:xfrm>
          <a:off x="12058650" y="984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5.00</a:t>
          </a:r>
          <a:endParaRPr altLang="en-US" lang="ja-JP" sz="1000">
            <a:latin typeface="ＭＳ Ｐゴシック"/>
          </a:endParaRPr>
        </a:p>
      </xdr:txBody>
    </xdr:sp>
    <xdr:clientData/>
  </xdr:twoCellAnchor>
  <xdr:twoCellAnchor>
    <xdr:from>
      <xdr:col>18</xdr:col>
      <xdr:colOff>482600</xdr:colOff>
      <xdr:row>55</xdr:row>
      <xdr:rowOff>158750</xdr:rowOff>
    </xdr:from>
    <xdr:to>
      <xdr:col>26</xdr:col>
      <xdr:colOff>76200</xdr:colOff>
      <xdr:row>55</xdr:row>
      <xdr:rowOff>158750</xdr:rowOff>
    </xdr:to>
    <xdr:sp macro="">
      <xdr:nvSpPr>
        <xdr:cNvPr id="312" name="直線コネクタ 311"/>
        <xdr:cNvSpPr/>
      </xdr:nvSpPr>
      <xdr:spPr>
        <a:xfrm>
          <a:off x="12830175"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55</xdr:row>
      <xdr:rowOff>19050</xdr:rowOff>
    </xdr:from>
    <xdr:to>
      <xdr:col>18</xdr:col>
      <xdr:colOff>476250</xdr:colOff>
      <xdr:row>56</xdr:row>
      <xdr:rowOff>104775</xdr:rowOff>
    </xdr:to>
    <xdr:sp macro="">
      <xdr:nvSpPr>
        <xdr:cNvPr id="313" name="テキスト ボックス 312"/>
        <xdr:cNvSpPr txBox="1"/>
      </xdr:nvSpPr>
      <xdr:spPr>
        <a:xfrm>
          <a:off x="12058650" y="944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0.00</a:t>
          </a:r>
          <a:endParaRPr altLang="en-US" lang="ja-JP" sz="1000">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fLocksText="0">
      <xdr:nvSpPr>
        <xdr:cNvPr id="314" name="定員管理の状況グラフ枠"/>
        <xdr:cNvSpPr/>
      </xdr:nvSpPr>
      <xdr:spPr>
        <a:xfrm>
          <a:off x="12830175" y="959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sp macro="">
      <xdr:nvSpPr>
        <xdr:cNvPr id="315" name="直線コネクタ 314"/>
        <xdr:cNvSpPr/>
      </xdr:nvSpPr>
      <xdr:spPr>
        <a:xfrm flipV="1">
          <a:off x="17021175" y="10220325"/>
          <a:ext cx="0" cy="12192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66</xdr:row>
      <xdr:rowOff>95250</xdr:rowOff>
    </xdr:from>
    <xdr:to>
      <xdr:col>26</xdr:col>
      <xdr:colOff>38100</xdr:colOff>
      <xdr:row>68</xdr:row>
      <xdr:rowOff>9525</xdr:rowOff>
    </xdr:to>
    <xdr:sp macro="">
      <xdr:nvSpPr>
        <xdr:cNvPr id="316" name="定員管理の状況最小値テキスト"/>
        <xdr:cNvSpPr txBox="1"/>
      </xdr:nvSpPr>
      <xdr:spPr>
        <a:xfrm>
          <a:off x="17106900" y="11410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23.01</a:t>
          </a:r>
          <a:endParaRPr altLang="en-US" lang="ja-JP" sz="1000" b="1">
            <a:latin typeface="ＭＳ Ｐゴシック"/>
          </a:endParaRPr>
        </a:p>
      </xdr:txBody>
    </xdr:sp>
    <xdr:clientData/>
  </xdr:twoCellAnchor>
  <xdr:twoCellAnchor>
    <xdr:from>
      <xdr:col>24</xdr:col>
      <xdr:colOff>469900</xdr:colOff>
      <xdr:row>66</xdr:row>
      <xdr:rowOff>123571</xdr:rowOff>
    </xdr:from>
    <xdr:to>
      <xdr:col>24</xdr:col>
      <xdr:colOff>647700</xdr:colOff>
      <xdr:row>66</xdr:row>
      <xdr:rowOff>123571</xdr:rowOff>
    </xdr:to>
    <xdr:sp macro="">
      <xdr:nvSpPr>
        <xdr:cNvPr id="317" name="直線コネクタ 316"/>
        <xdr:cNvSpPr/>
      </xdr:nvSpPr>
      <xdr:spPr>
        <a:xfrm>
          <a:off x="16925925" y="114395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58</xdr:row>
      <xdr:rowOff>19050</xdr:rowOff>
    </xdr:from>
    <xdr:to>
      <xdr:col>26</xdr:col>
      <xdr:colOff>38100</xdr:colOff>
      <xdr:row>59</xdr:row>
      <xdr:rowOff>104775</xdr:rowOff>
    </xdr:to>
    <xdr:sp macro="">
      <xdr:nvSpPr>
        <xdr:cNvPr id="318" name="定員管理の状況最大値テキスト"/>
        <xdr:cNvSpPr txBox="1"/>
      </xdr:nvSpPr>
      <xdr:spPr>
        <a:xfrm>
          <a:off x="171069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7.82</a:t>
          </a:r>
          <a:endParaRPr altLang="en-US" lang="ja-JP" sz="1000" b="1">
            <a:latin typeface="ＭＳ Ｐゴシック"/>
          </a:endParaRPr>
        </a:p>
      </xdr:txBody>
    </xdr:sp>
    <xdr:clientData/>
  </xdr:twoCellAnchor>
  <xdr:twoCellAnchor>
    <xdr:from>
      <xdr:col>24</xdr:col>
      <xdr:colOff>469900</xdr:colOff>
      <xdr:row>59</xdr:row>
      <xdr:rowOff>101939</xdr:rowOff>
    </xdr:from>
    <xdr:to>
      <xdr:col>24</xdr:col>
      <xdr:colOff>647700</xdr:colOff>
      <xdr:row>59</xdr:row>
      <xdr:rowOff>101939</xdr:rowOff>
    </xdr:to>
    <xdr:sp macro="">
      <xdr:nvSpPr>
        <xdr:cNvPr id="319" name="直線コネクタ 318"/>
        <xdr:cNvSpPr/>
      </xdr:nvSpPr>
      <xdr:spPr>
        <a:xfrm>
          <a:off x="16925925" y="10220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23</xdr:col>
      <xdr:colOff>406400</xdr:colOff>
      <xdr:row>63</xdr:row>
      <xdr:rowOff>88561</xdr:rowOff>
    </xdr:from>
    <xdr:to>
      <xdr:col>24</xdr:col>
      <xdr:colOff>558800</xdr:colOff>
      <xdr:row>63</xdr:row>
      <xdr:rowOff>115105</xdr:rowOff>
    </xdr:to>
    <xdr:sp macro="">
      <xdr:nvSpPr>
        <xdr:cNvPr id="320" name="直線コネクタ 319"/>
        <xdr:cNvSpPr/>
      </xdr:nvSpPr>
      <xdr:spPr>
        <a:xfrm>
          <a:off x="16182975" y="108870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61</xdr:row>
      <xdr:rowOff>9525</xdr:rowOff>
    </xdr:from>
    <xdr:to>
      <xdr:col>26</xdr:col>
      <xdr:colOff>38100</xdr:colOff>
      <xdr:row>62</xdr:row>
      <xdr:rowOff>95250</xdr:rowOff>
    </xdr:to>
    <xdr:sp macro="">
      <xdr:nvSpPr>
        <xdr:cNvPr id="321" name="定員管理の状況平均値テキスト"/>
        <xdr:cNvSpPr txBox="1"/>
      </xdr:nvSpPr>
      <xdr:spPr>
        <a:xfrm>
          <a:off x="17106900" y="104679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13.44</a:t>
          </a:r>
          <a:endParaRPr altLang="en-US" lang="ja-JP" sz="1000" b="1">
            <a:solidFill>
              <a:srgbClr val="000080"/>
            </a:solidFill>
            <a:latin typeface="ＭＳ Ｐゴシック"/>
          </a:endParaRPr>
        </a:p>
      </xdr:txBody>
    </xdr:sp>
    <xdr:clientData/>
  </xdr:twoCellAnchor>
  <xdr:twoCellAnchor>
    <xdr:from>
      <xdr:col>24</xdr:col>
      <xdr:colOff>508000</xdr:colOff>
      <xdr:row>61</xdr:row>
      <xdr:rowOff>160274</xdr:rowOff>
    </xdr:from>
    <xdr:to>
      <xdr:col>24</xdr:col>
      <xdr:colOff>609600</xdr:colOff>
      <xdr:row>62</xdr:row>
      <xdr:rowOff>90424</xdr:rowOff>
    </xdr:to>
    <xdr:sp macro="" fLocksText="0">
      <xdr:nvSpPr>
        <xdr:cNvPr id="322" name="フローチャート : 判断 321"/>
        <xdr:cNvSpPr/>
      </xdr:nvSpPr>
      <xdr:spPr>
        <a:xfrm>
          <a:off x="16964025" y="106203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22</xdr:col>
      <xdr:colOff>203200</xdr:colOff>
      <xdr:row>63</xdr:row>
      <xdr:rowOff>13758</xdr:rowOff>
    </xdr:from>
    <xdr:to>
      <xdr:col>23</xdr:col>
      <xdr:colOff>406400</xdr:colOff>
      <xdr:row>63</xdr:row>
      <xdr:rowOff>88561</xdr:rowOff>
    </xdr:to>
    <xdr:sp macro="">
      <xdr:nvSpPr>
        <xdr:cNvPr id="323" name="直線コネクタ 322"/>
        <xdr:cNvSpPr/>
      </xdr:nvSpPr>
      <xdr:spPr>
        <a:xfrm>
          <a:off x="15287625" y="10810875"/>
          <a:ext cx="89535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23</xdr:col>
      <xdr:colOff>355600</xdr:colOff>
      <xdr:row>61</xdr:row>
      <xdr:rowOff>130514</xdr:rowOff>
    </xdr:from>
    <xdr:to>
      <xdr:col>23</xdr:col>
      <xdr:colOff>457200</xdr:colOff>
      <xdr:row>62</xdr:row>
      <xdr:rowOff>60664</xdr:rowOff>
    </xdr:to>
    <xdr:sp macro="" fLocksText="0">
      <xdr:nvSpPr>
        <xdr:cNvPr id="324" name="フローチャート : 判断 323"/>
        <xdr:cNvSpPr/>
      </xdr:nvSpPr>
      <xdr:spPr>
        <a:xfrm>
          <a:off x="16125825" y="10591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19050</xdr:colOff>
      <xdr:row>60</xdr:row>
      <xdr:rowOff>66675</xdr:rowOff>
    </xdr:from>
    <xdr:to>
      <xdr:col>24</xdr:col>
      <xdr:colOff>66675</xdr:colOff>
      <xdr:row>61</xdr:row>
      <xdr:rowOff>152400</xdr:rowOff>
    </xdr:to>
    <xdr:sp macro="">
      <xdr:nvSpPr>
        <xdr:cNvPr id="325" name="テキスト ボックス 324"/>
        <xdr:cNvSpPr txBox="1"/>
      </xdr:nvSpPr>
      <xdr:spPr>
        <a:xfrm>
          <a:off x="15792450" y="103536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13.07</a:t>
          </a:r>
          <a:endParaRPr altLang="en-US" lang="ja-JP" sz="1000" b="1">
            <a:solidFill>
              <a:srgbClr val="000080"/>
            </a:solidFill>
            <a:latin typeface="ＭＳ Ｐゴシック"/>
          </a:endParaRPr>
        </a:p>
      </xdr:txBody>
    </xdr:sp>
    <xdr:clientData/>
  </xdr:twoCellAnchor>
  <xdr:twoCellAnchor>
    <xdr:from>
      <xdr:col>21</xdr:col>
      <xdr:colOff>0</xdr:colOff>
      <xdr:row>62</xdr:row>
      <xdr:rowOff>153035</xdr:rowOff>
    </xdr:from>
    <xdr:to>
      <xdr:col>22</xdr:col>
      <xdr:colOff>203200</xdr:colOff>
      <xdr:row>63</xdr:row>
      <xdr:rowOff>13758</xdr:rowOff>
    </xdr:to>
    <xdr:sp macro="">
      <xdr:nvSpPr>
        <xdr:cNvPr id="326" name="直線コネクタ 325"/>
        <xdr:cNvSpPr/>
      </xdr:nvSpPr>
      <xdr:spPr>
        <a:xfrm>
          <a:off x="14401800" y="107823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152400</xdr:colOff>
      <xdr:row>61</xdr:row>
      <xdr:rowOff>79841</xdr:rowOff>
    </xdr:from>
    <xdr:to>
      <xdr:col>22</xdr:col>
      <xdr:colOff>254000</xdr:colOff>
      <xdr:row>62</xdr:row>
      <xdr:rowOff>9991</xdr:rowOff>
    </xdr:to>
    <xdr:sp macro="" fLocksText="0">
      <xdr:nvSpPr>
        <xdr:cNvPr id="327" name="フローチャート : 判断 326"/>
        <xdr:cNvSpPr/>
      </xdr:nvSpPr>
      <xdr:spPr>
        <a:xfrm>
          <a:off x="15240000" y="10534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504825</xdr:colOff>
      <xdr:row>60</xdr:row>
      <xdr:rowOff>19050</xdr:rowOff>
    </xdr:from>
    <xdr:to>
      <xdr:col>22</xdr:col>
      <xdr:colOff>581025</xdr:colOff>
      <xdr:row>61</xdr:row>
      <xdr:rowOff>104775</xdr:rowOff>
    </xdr:to>
    <xdr:sp macro="">
      <xdr:nvSpPr>
        <xdr:cNvPr id="328" name="テキスト ボックス 327"/>
        <xdr:cNvSpPr txBox="1"/>
      </xdr:nvSpPr>
      <xdr:spPr>
        <a:xfrm>
          <a:off x="14906625" y="10306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12.44</a:t>
          </a:r>
          <a:endParaRPr altLang="en-US" lang="ja-JP" sz="1000" b="1">
            <a:solidFill>
              <a:srgbClr val="000080"/>
            </a:solidFill>
            <a:latin typeface="ＭＳ Ｐゴシック"/>
          </a:endParaRPr>
        </a:p>
      </xdr:txBody>
    </xdr:sp>
    <xdr:clientData/>
  </xdr:twoCellAnchor>
  <xdr:twoCellAnchor>
    <xdr:from>
      <xdr:col>19</xdr:col>
      <xdr:colOff>482600</xdr:colOff>
      <xdr:row>62</xdr:row>
      <xdr:rowOff>153035</xdr:rowOff>
    </xdr:from>
    <xdr:to>
      <xdr:col>21</xdr:col>
      <xdr:colOff>0</xdr:colOff>
      <xdr:row>63</xdr:row>
      <xdr:rowOff>12954</xdr:rowOff>
    </xdr:to>
    <xdr:sp macro="">
      <xdr:nvSpPr>
        <xdr:cNvPr id="329" name="直線コネクタ 328"/>
        <xdr:cNvSpPr/>
      </xdr:nvSpPr>
      <xdr:spPr>
        <a:xfrm flipV="1">
          <a:off x="13515975" y="107823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20</xdr:col>
      <xdr:colOff>635000</xdr:colOff>
      <xdr:row>61</xdr:row>
      <xdr:rowOff>65363</xdr:rowOff>
    </xdr:from>
    <xdr:to>
      <xdr:col>21</xdr:col>
      <xdr:colOff>50800</xdr:colOff>
      <xdr:row>61</xdr:row>
      <xdr:rowOff>166963</xdr:rowOff>
    </xdr:to>
    <xdr:sp macro="" fLocksText="0">
      <xdr:nvSpPr>
        <xdr:cNvPr id="330" name="フローチャート : 判断 329"/>
        <xdr:cNvSpPr/>
      </xdr:nvSpPr>
      <xdr:spPr>
        <a:xfrm>
          <a:off x="14354175" y="105251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304800</xdr:colOff>
      <xdr:row>60</xdr:row>
      <xdr:rowOff>9525</xdr:rowOff>
    </xdr:from>
    <xdr:to>
      <xdr:col>21</xdr:col>
      <xdr:colOff>381000</xdr:colOff>
      <xdr:row>61</xdr:row>
      <xdr:rowOff>95250</xdr:rowOff>
    </xdr:to>
    <xdr:sp macro="">
      <xdr:nvSpPr>
        <xdr:cNvPr id="331" name="テキスト ボックス 330"/>
        <xdr:cNvSpPr txBox="1"/>
      </xdr:nvSpPr>
      <xdr:spPr>
        <a:xfrm>
          <a:off x="14020800" y="10296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12.26</a:t>
          </a:r>
          <a:endParaRPr altLang="en-US" lang="ja-JP" sz="1000" b="1">
            <a:solidFill>
              <a:srgbClr val="000080"/>
            </a:solidFill>
            <a:latin typeface="ＭＳ Ｐゴシック"/>
          </a:endParaRPr>
        </a:p>
      </xdr:txBody>
    </xdr:sp>
    <xdr:clientData/>
  </xdr:twoCellAnchor>
  <xdr:twoCellAnchor>
    <xdr:from>
      <xdr:col>19</xdr:col>
      <xdr:colOff>431800</xdr:colOff>
      <xdr:row>61</xdr:row>
      <xdr:rowOff>61341</xdr:rowOff>
    </xdr:from>
    <xdr:to>
      <xdr:col>19</xdr:col>
      <xdr:colOff>533400</xdr:colOff>
      <xdr:row>61</xdr:row>
      <xdr:rowOff>162941</xdr:rowOff>
    </xdr:to>
    <xdr:sp macro="" fLocksText="0">
      <xdr:nvSpPr>
        <xdr:cNvPr id="332" name="フローチャート : 判断 331"/>
        <xdr:cNvSpPr/>
      </xdr:nvSpPr>
      <xdr:spPr>
        <a:xfrm>
          <a:off x="13458825" y="10515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95250</xdr:colOff>
      <xdr:row>60</xdr:row>
      <xdr:rowOff>0</xdr:rowOff>
    </xdr:from>
    <xdr:to>
      <xdr:col>20</xdr:col>
      <xdr:colOff>171450</xdr:colOff>
      <xdr:row>61</xdr:row>
      <xdr:rowOff>85725</xdr:rowOff>
    </xdr:to>
    <xdr:sp macro="">
      <xdr:nvSpPr>
        <xdr:cNvPr id="333" name="テキスト ボックス 332"/>
        <xdr:cNvSpPr txBox="1"/>
      </xdr:nvSpPr>
      <xdr:spPr>
        <a:xfrm>
          <a:off x="13125450" y="10287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12.21</a:t>
          </a:r>
          <a:endParaRPr altLang="en-US" lang="ja-JP" sz="1000" b="1">
            <a:solidFill>
              <a:srgbClr val="000080"/>
            </a:solidFill>
            <a:latin typeface="ＭＳ Ｐゴシック"/>
          </a:endParaRPr>
        </a:p>
      </xdr:txBody>
    </xdr:sp>
    <xdr:clientData/>
  </xdr:twoCellAnchor>
  <xdr:twoCellAnchor editAs="oneCell">
    <xdr:from>
      <xdr:col>24</xdr:col>
      <xdr:colOff>342900</xdr:colOff>
      <xdr:row>69</xdr:row>
      <xdr:rowOff>171450</xdr:rowOff>
    </xdr:from>
    <xdr:to>
      <xdr:col>25</xdr:col>
      <xdr:colOff>419100</xdr:colOff>
      <xdr:row>71</xdr:row>
      <xdr:rowOff>85725</xdr:rowOff>
    </xdr:to>
    <xdr:sp macro="">
      <xdr:nvSpPr>
        <xdr:cNvPr id="334" name="テキスト ボックス 333"/>
        <xdr:cNvSpPr txBox="1"/>
      </xdr:nvSpPr>
      <xdr:spPr>
        <a:xfrm>
          <a:off x="1680210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23</xdr:col>
      <xdr:colOff>190500</xdr:colOff>
      <xdr:row>69</xdr:row>
      <xdr:rowOff>171450</xdr:rowOff>
    </xdr:from>
    <xdr:to>
      <xdr:col>24</xdr:col>
      <xdr:colOff>266700</xdr:colOff>
      <xdr:row>71</xdr:row>
      <xdr:rowOff>85725</xdr:rowOff>
    </xdr:to>
    <xdr:sp macro="">
      <xdr:nvSpPr>
        <xdr:cNvPr id="335" name="テキスト ボックス 334"/>
        <xdr:cNvSpPr txBox="1"/>
      </xdr:nvSpPr>
      <xdr:spPr>
        <a:xfrm>
          <a:off x="1596390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21</xdr:col>
      <xdr:colOff>666750</xdr:colOff>
      <xdr:row>69</xdr:row>
      <xdr:rowOff>171450</xdr:rowOff>
    </xdr:from>
    <xdr:to>
      <xdr:col>23</xdr:col>
      <xdr:colOff>57150</xdr:colOff>
      <xdr:row>71</xdr:row>
      <xdr:rowOff>85725</xdr:rowOff>
    </xdr:to>
    <xdr:sp macro="">
      <xdr:nvSpPr>
        <xdr:cNvPr id="336" name="テキスト ボックス 335"/>
        <xdr:cNvSpPr txBox="1"/>
      </xdr:nvSpPr>
      <xdr:spPr>
        <a:xfrm>
          <a:off x="1506855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20</xdr:col>
      <xdr:colOff>466725</xdr:colOff>
      <xdr:row>69</xdr:row>
      <xdr:rowOff>171450</xdr:rowOff>
    </xdr:from>
    <xdr:to>
      <xdr:col>21</xdr:col>
      <xdr:colOff>542925</xdr:colOff>
      <xdr:row>71</xdr:row>
      <xdr:rowOff>85725</xdr:rowOff>
    </xdr:to>
    <xdr:sp macro="">
      <xdr:nvSpPr>
        <xdr:cNvPr id="337" name="テキスト ボックス 336"/>
        <xdr:cNvSpPr txBox="1"/>
      </xdr:nvSpPr>
      <xdr:spPr>
        <a:xfrm>
          <a:off x="14182725"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19</xdr:col>
      <xdr:colOff>266700</xdr:colOff>
      <xdr:row>69</xdr:row>
      <xdr:rowOff>171450</xdr:rowOff>
    </xdr:from>
    <xdr:to>
      <xdr:col>20</xdr:col>
      <xdr:colOff>342900</xdr:colOff>
      <xdr:row>71</xdr:row>
      <xdr:rowOff>85725</xdr:rowOff>
    </xdr:to>
    <xdr:sp macro="">
      <xdr:nvSpPr>
        <xdr:cNvPr id="338" name="テキスト ボックス 337"/>
        <xdr:cNvSpPr txBox="1"/>
      </xdr:nvSpPr>
      <xdr:spPr>
        <a:xfrm>
          <a:off x="1329690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24</xdr:col>
      <xdr:colOff>508000</xdr:colOff>
      <xdr:row>63</xdr:row>
      <xdr:rowOff>64305</xdr:rowOff>
    </xdr:from>
    <xdr:to>
      <xdr:col>24</xdr:col>
      <xdr:colOff>609600</xdr:colOff>
      <xdr:row>63</xdr:row>
      <xdr:rowOff>165905</xdr:rowOff>
    </xdr:to>
    <xdr:sp macro="" fLocksText="0">
      <xdr:nvSpPr>
        <xdr:cNvPr id="339" name="円/楕円 338"/>
        <xdr:cNvSpPr/>
      </xdr:nvSpPr>
      <xdr:spPr>
        <a:xfrm>
          <a:off x="16964025" y="10868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24</xdr:col>
      <xdr:colOff>647700</xdr:colOff>
      <xdr:row>63</xdr:row>
      <xdr:rowOff>38100</xdr:rowOff>
    </xdr:from>
    <xdr:to>
      <xdr:col>26</xdr:col>
      <xdr:colOff>38100</xdr:colOff>
      <xdr:row>64</xdr:row>
      <xdr:rowOff>123825</xdr:rowOff>
    </xdr:to>
    <xdr:sp macro="">
      <xdr:nvSpPr>
        <xdr:cNvPr id="340" name="定員管理の状況該当値テキスト"/>
        <xdr:cNvSpPr txBox="1"/>
      </xdr:nvSpPr>
      <xdr:spPr>
        <a:xfrm>
          <a:off x="17106900" y="10839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16.51</a:t>
          </a:r>
          <a:endParaRPr altLang="en-US" lang="ja-JP" sz="1000" b="1">
            <a:solidFill>
              <a:srgbClr val="FF0000"/>
            </a:solidFill>
            <a:latin typeface="ＭＳ Ｐゴシック"/>
          </a:endParaRPr>
        </a:p>
      </xdr:txBody>
    </xdr:sp>
    <xdr:clientData/>
  </xdr:twoCellAnchor>
  <xdr:twoCellAnchor>
    <xdr:from>
      <xdr:col>23</xdr:col>
      <xdr:colOff>355600</xdr:colOff>
      <xdr:row>63</xdr:row>
      <xdr:rowOff>37761</xdr:rowOff>
    </xdr:from>
    <xdr:to>
      <xdr:col>23</xdr:col>
      <xdr:colOff>457200</xdr:colOff>
      <xdr:row>63</xdr:row>
      <xdr:rowOff>139361</xdr:rowOff>
    </xdr:to>
    <xdr:sp macro="" fLocksText="0">
      <xdr:nvSpPr>
        <xdr:cNvPr id="341" name="円/楕円 340"/>
        <xdr:cNvSpPr/>
      </xdr:nvSpPr>
      <xdr:spPr>
        <a:xfrm>
          <a:off x="16125825" y="10839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19050</xdr:colOff>
      <xdr:row>63</xdr:row>
      <xdr:rowOff>123825</xdr:rowOff>
    </xdr:from>
    <xdr:to>
      <xdr:col>24</xdr:col>
      <xdr:colOff>66675</xdr:colOff>
      <xdr:row>65</xdr:row>
      <xdr:rowOff>38100</xdr:rowOff>
    </xdr:to>
    <xdr:sp macro="">
      <xdr:nvSpPr>
        <xdr:cNvPr id="342" name="テキスト ボックス 341"/>
        <xdr:cNvSpPr txBox="1"/>
      </xdr:nvSpPr>
      <xdr:spPr>
        <a:xfrm>
          <a:off x="15792450" y="109251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16.18</a:t>
          </a:r>
          <a:endParaRPr altLang="en-US" lang="ja-JP" sz="1000" b="1">
            <a:solidFill>
              <a:srgbClr val="FF0000"/>
            </a:solidFill>
            <a:latin typeface="ＭＳ Ｐゴシック"/>
          </a:endParaRPr>
        </a:p>
      </xdr:txBody>
    </xdr:sp>
    <xdr:clientData/>
  </xdr:twoCellAnchor>
  <xdr:twoCellAnchor>
    <xdr:from>
      <xdr:col>22</xdr:col>
      <xdr:colOff>152400</xdr:colOff>
      <xdr:row>62</xdr:row>
      <xdr:rowOff>134408</xdr:rowOff>
    </xdr:from>
    <xdr:to>
      <xdr:col>22</xdr:col>
      <xdr:colOff>254000</xdr:colOff>
      <xdr:row>63</xdr:row>
      <xdr:rowOff>64558</xdr:rowOff>
    </xdr:to>
    <xdr:sp macro="" fLocksText="0">
      <xdr:nvSpPr>
        <xdr:cNvPr id="343" name="円/楕円 342"/>
        <xdr:cNvSpPr/>
      </xdr:nvSpPr>
      <xdr:spPr>
        <a:xfrm>
          <a:off x="15240000" y="10763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504825</xdr:colOff>
      <xdr:row>63</xdr:row>
      <xdr:rowOff>47625</xdr:rowOff>
    </xdr:from>
    <xdr:to>
      <xdr:col>22</xdr:col>
      <xdr:colOff>581025</xdr:colOff>
      <xdr:row>64</xdr:row>
      <xdr:rowOff>133350</xdr:rowOff>
    </xdr:to>
    <xdr:sp macro="">
      <xdr:nvSpPr>
        <xdr:cNvPr id="344" name="テキスト ボックス 343"/>
        <xdr:cNvSpPr txBox="1"/>
      </xdr:nvSpPr>
      <xdr:spPr>
        <a:xfrm>
          <a:off x="14906625" y="10848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15.25</a:t>
          </a:r>
          <a:endParaRPr altLang="en-US" lang="ja-JP" sz="1000" b="1">
            <a:solidFill>
              <a:srgbClr val="FF0000"/>
            </a:solidFill>
            <a:latin typeface="ＭＳ Ｐゴシック"/>
          </a:endParaRPr>
        </a:p>
      </xdr:txBody>
    </xdr:sp>
    <xdr:clientData/>
  </xdr:twoCellAnchor>
  <xdr:twoCellAnchor>
    <xdr:from>
      <xdr:col>20</xdr:col>
      <xdr:colOff>635000</xdr:colOff>
      <xdr:row>62</xdr:row>
      <xdr:rowOff>102235</xdr:rowOff>
    </xdr:from>
    <xdr:to>
      <xdr:col>21</xdr:col>
      <xdr:colOff>50800</xdr:colOff>
      <xdr:row>63</xdr:row>
      <xdr:rowOff>32385</xdr:rowOff>
    </xdr:to>
    <xdr:sp macro="" fLocksText="0">
      <xdr:nvSpPr>
        <xdr:cNvPr id="345" name="円/楕円 344"/>
        <xdr:cNvSpPr/>
      </xdr:nvSpPr>
      <xdr:spPr>
        <a:xfrm>
          <a:off x="14354175" y="107346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304800</xdr:colOff>
      <xdr:row>63</xdr:row>
      <xdr:rowOff>19050</xdr:rowOff>
    </xdr:from>
    <xdr:to>
      <xdr:col>21</xdr:col>
      <xdr:colOff>381000</xdr:colOff>
      <xdr:row>64</xdr:row>
      <xdr:rowOff>104775</xdr:rowOff>
    </xdr:to>
    <xdr:sp macro="">
      <xdr:nvSpPr>
        <xdr:cNvPr id="346" name="テキスト ボックス 345"/>
        <xdr:cNvSpPr txBox="1"/>
      </xdr:nvSpPr>
      <xdr:spPr>
        <a:xfrm>
          <a:off x="14020800" y="10820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14.85</a:t>
          </a:r>
          <a:endParaRPr altLang="en-US" lang="ja-JP" sz="1000" b="1">
            <a:solidFill>
              <a:srgbClr val="FF0000"/>
            </a:solidFill>
            <a:latin typeface="ＭＳ Ｐゴシック"/>
          </a:endParaRPr>
        </a:p>
      </xdr:txBody>
    </xdr:sp>
    <xdr:clientData/>
  </xdr:twoCellAnchor>
  <xdr:twoCellAnchor>
    <xdr:from>
      <xdr:col>19</xdr:col>
      <xdr:colOff>431800</xdr:colOff>
      <xdr:row>62</xdr:row>
      <xdr:rowOff>133604</xdr:rowOff>
    </xdr:from>
    <xdr:to>
      <xdr:col>19</xdr:col>
      <xdr:colOff>533400</xdr:colOff>
      <xdr:row>63</xdr:row>
      <xdr:rowOff>63754</xdr:rowOff>
    </xdr:to>
    <xdr:sp macro="" fLocksText="0">
      <xdr:nvSpPr>
        <xdr:cNvPr id="347" name="円/楕円 346"/>
        <xdr:cNvSpPr/>
      </xdr:nvSpPr>
      <xdr:spPr>
        <a:xfrm>
          <a:off x="13458825" y="10763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95250</xdr:colOff>
      <xdr:row>63</xdr:row>
      <xdr:rowOff>47625</xdr:rowOff>
    </xdr:from>
    <xdr:to>
      <xdr:col>20</xdr:col>
      <xdr:colOff>171450</xdr:colOff>
      <xdr:row>64</xdr:row>
      <xdr:rowOff>133350</xdr:rowOff>
    </xdr:to>
    <xdr:sp macro="">
      <xdr:nvSpPr>
        <xdr:cNvPr id="348" name="テキスト ボックス 347"/>
        <xdr:cNvSpPr txBox="1"/>
      </xdr:nvSpPr>
      <xdr:spPr>
        <a:xfrm>
          <a:off x="13125450" y="10848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15.24</a:t>
          </a:r>
          <a:endParaRPr altLang="en-US" lang="ja-JP" sz="1000" b="1">
            <a:solidFill>
              <a:srgbClr val="FF0000"/>
            </a:solidFill>
            <a:latin typeface="ＭＳ Ｐゴシック"/>
          </a:endParaRPr>
        </a:p>
      </xdr:txBody>
    </xdr:sp>
    <xdr:clientData/>
  </xdr:twoCellAnchor>
  <xdr:twoCellAnchor>
    <xdr:from>
      <xdr:col>18</xdr:col>
      <xdr:colOff>482600</xdr:colOff>
      <xdr:row>29</xdr:row>
      <xdr:rowOff>44450</xdr:rowOff>
    </xdr:from>
    <xdr:to>
      <xdr:col>26</xdr:col>
      <xdr:colOff>76200</xdr:colOff>
      <xdr:row>31</xdr:row>
      <xdr:rowOff>19050</xdr:rowOff>
    </xdr:to>
    <xdr:sp macro="" fLocksText="0">
      <xdr:nvSpPr>
        <xdr:cNvPr id="349" name="正方形/長方形 348"/>
        <xdr:cNvSpPr/>
      </xdr:nvSpPr>
      <xdr:spPr>
        <a:xfrm>
          <a:off x="12830175"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公債費負担の状況</a:t>
          </a:r>
        </a:p>
      </xdr:txBody>
    </xdr:sp>
    <xdr:clientData/>
  </xdr:twoCellAnchor>
  <xdr:twoCellAnchor editAs="oneCell">
    <xdr:from>
      <xdr:col>19</xdr:col>
      <xdr:colOff>638175</xdr:colOff>
      <xdr:row>31</xdr:row>
      <xdr:rowOff>66675</xdr:rowOff>
    </xdr:from>
    <xdr:to>
      <xdr:col>22</xdr:col>
      <xdr:colOff>190500</xdr:colOff>
      <xdr:row>33</xdr:row>
      <xdr:rowOff>28575</xdr:rowOff>
    </xdr:to>
    <xdr:sp macro="">
      <xdr:nvSpPr>
        <xdr:cNvPr id="350" name="テキスト ボックス 349"/>
        <xdr:cNvSpPr txBox="1"/>
      </xdr:nvSpPr>
      <xdr:spPr>
        <a:xfrm>
          <a:off x="13668375" y="5381625"/>
          <a:ext cx="160972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a:rPr>
            <a:t>実質公債費比率</a:t>
          </a:r>
        </a:p>
      </xdr:txBody>
    </xdr:sp>
    <xdr:clientData/>
  </xdr:twoCellAnchor>
  <xdr:twoCellAnchor editAs="oneCell">
    <xdr:from>
      <xdr:col>22</xdr:col>
      <xdr:colOff>314325</xdr:colOff>
      <xdr:row>31</xdr:row>
      <xdr:rowOff>38100</xdr:rowOff>
    </xdr:from>
    <xdr:to>
      <xdr:col>24</xdr:col>
      <xdr:colOff>590550</xdr:colOff>
      <xdr:row>33</xdr:row>
      <xdr:rowOff>57150</xdr:rowOff>
    </xdr:to>
    <xdr:sp macro="">
      <xdr:nvSpPr>
        <xdr:cNvPr id="351" name="テキスト ボックス 350"/>
        <xdr:cNvSpPr txBox="1"/>
      </xdr:nvSpPr>
      <xdr:spPr>
        <a:xfrm>
          <a:off x="154019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a:rPr>
            <a:t>[5.4%]</a:t>
          </a:r>
          <a:r>
            <a:rPr altLang="en-US" lang="ja-JP" sz="1600" b="1">
              <a:solidFill>
                <a:srgbClr val="FF0000"/>
              </a:solidFill>
              <a:latin typeface="ＭＳ Ｐゴシック"/>
            </a:rPr>
            <a:t>　</a:t>
          </a:r>
        </a:p>
      </xdr:txBody>
    </xdr:sp>
    <xdr:clientData/>
  </xdr:twoCellAnchor>
  <xdr:twoCellAnchor>
    <xdr:from>
      <xdr:col>26</xdr:col>
      <xdr:colOff>139700</xdr:colOff>
      <xdr:row>30</xdr:row>
      <xdr:rowOff>127000</xdr:rowOff>
    </xdr:from>
    <xdr:to>
      <xdr:col>28</xdr:col>
      <xdr:colOff>292100</xdr:colOff>
      <xdr:row>32</xdr:row>
      <xdr:rowOff>38100</xdr:rowOff>
    </xdr:to>
    <xdr:sp macro="" fLocksText="0">
      <xdr:nvSpPr>
        <xdr:cNvPr id="352" name="正方形/長方形 351"/>
        <xdr:cNvSpPr/>
      </xdr:nvSpPr>
      <xdr:spPr>
        <a:xfrm>
          <a:off x="17973675" y="526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fLocksText="0">
      <xdr:nvSpPr>
        <xdr:cNvPr id="353" name="正方形/長方形 352"/>
        <xdr:cNvSpPr/>
      </xdr:nvSpPr>
      <xdr:spPr>
        <a:xfrm>
          <a:off x="17973675" y="545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14/67</a:t>
          </a:r>
          <a:endParaRPr altLang="en-US" lang="ja-JP"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fLocksText="0">
      <xdr:nvSpPr>
        <xdr:cNvPr id="354" name="正方形/長方形 353"/>
        <xdr:cNvSpPr/>
      </xdr:nvSpPr>
      <xdr:spPr>
        <a:xfrm>
          <a:off x="19621500" y="526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fLocksText="0">
      <xdr:nvSpPr>
        <xdr:cNvPr id="355" name="正方形/長方形 354"/>
        <xdr:cNvSpPr/>
      </xdr:nvSpPr>
      <xdr:spPr>
        <a:xfrm>
          <a:off x="19621500" y="545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6.9</a:t>
          </a:r>
          <a:endParaRPr altLang="en-US" lang="ja-JP"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fLocksText="0">
      <xdr:nvSpPr>
        <xdr:cNvPr id="356" name="正方形/長方形 355"/>
        <xdr:cNvSpPr/>
      </xdr:nvSpPr>
      <xdr:spPr>
        <a:xfrm>
          <a:off x="21078825" y="52673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fLocksText="0">
      <xdr:nvSpPr>
        <xdr:cNvPr id="357" name="正方形/長方形 356"/>
        <xdr:cNvSpPr/>
      </xdr:nvSpPr>
      <xdr:spPr>
        <a:xfrm>
          <a:off x="21078825" y="54578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 </a:t>
          </a:r>
          <a:r>
            <a:rPr altLang="ja-JP" lang="en-US" sz="1200" b="1" i="1">
              <a:solidFill>
                <a:srgbClr val="4080FF"/>
              </a:solidFill>
              <a:latin typeface="ＭＳ Ｐゴシック"/>
            </a:rPr>
            <a:t>1.7</a:t>
          </a:r>
          <a:endParaRPr altLang="en-US" lang="ja-JP"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fLocksText="0">
      <xdr:nvSpPr>
        <xdr:cNvPr id="358" name="正方形/長方形 357"/>
        <xdr:cNvSpPr/>
      </xdr:nvSpPr>
      <xdr:spPr>
        <a:xfrm>
          <a:off x="12830175" y="578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fLocksText="0">
      <xdr:nvSpPr>
        <xdr:cNvPr id="359" name="正方形/長方形 358"/>
        <xdr:cNvSpPr/>
      </xdr:nvSpPr>
      <xdr:spPr>
        <a:xfrm>
          <a:off x="18097500" y="578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fLocksText="0">
      <xdr:nvSpPr>
        <xdr:cNvPr id="360" name="正方形/長方形 359"/>
        <xdr:cNvSpPr/>
      </xdr:nvSpPr>
      <xdr:spPr>
        <a:xfrm>
          <a:off x="18097500" y="578167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fLocksText="0">
      <xdr:nvSpPr>
        <xdr:cNvPr id="361" name="テキスト ボックス 360"/>
        <xdr:cNvSpPr txBox="1"/>
      </xdr:nvSpPr>
      <xdr:spPr>
        <a:xfrm>
          <a:off x="18221325" y="609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rtl="0"/>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普通建設事業に係る元利償還金が平成</a:t>
          </a:r>
          <a:r>
            <a:rPr altLang="ja-JP" lang="en-US" sz="1100" b="0" i="0" baseline="0">
              <a:solidFill>
                <a:schemeClr val="tx1"/>
              </a:solidFill>
              <a:latin typeface="+mn-lt"/>
              <a:ea typeface="+mn-ea"/>
              <a:cs typeface="+mn-cs"/>
            </a:rPr>
            <a:t>18</a:t>
          </a:r>
          <a:r>
            <a:rPr altLang="ja-JP" lang="ja-JP" sz="1100" b="0" i="0" baseline="0">
              <a:solidFill>
                <a:schemeClr val="tx1"/>
              </a:solidFill>
              <a:latin typeface="+mn-lt"/>
              <a:ea typeface="+mn-ea"/>
              <a:cs typeface="+mn-cs"/>
            </a:rPr>
            <a:t>年度にピークを迎え、類似団体平均値を上回ってきた。しかし、起債依存型の事業計画を見直した結果、平成</a:t>
          </a:r>
          <a:r>
            <a:rPr altLang="ja-JP" lang="en-US" sz="1100" b="0" i="0" baseline="0">
              <a:solidFill>
                <a:schemeClr val="tx1"/>
              </a:solidFill>
              <a:latin typeface="+mn-lt"/>
              <a:ea typeface="+mn-ea"/>
              <a:cs typeface="+mn-cs"/>
            </a:rPr>
            <a:t>19</a:t>
          </a:r>
          <a:r>
            <a:rPr altLang="ja-JP" lang="ja-JP" sz="1100" b="0" i="0" baseline="0">
              <a:solidFill>
                <a:schemeClr val="tx1"/>
              </a:solidFill>
              <a:latin typeface="+mn-lt"/>
              <a:ea typeface="+mn-ea"/>
              <a:cs typeface="+mn-cs"/>
            </a:rPr>
            <a:t>年度以降減少に転じ、平成</a:t>
          </a:r>
          <a:r>
            <a:rPr altLang="ja-JP" lang="en-US" sz="1100" b="0" i="0" baseline="0">
              <a:solidFill>
                <a:schemeClr val="tx1"/>
              </a:solidFill>
              <a:latin typeface="+mn-lt"/>
              <a:ea typeface="+mn-ea"/>
              <a:cs typeface="+mn-cs"/>
            </a:rPr>
            <a:t>23</a:t>
          </a:r>
          <a:r>
            <a:rPr altLang="ja-JP" lang="ja-JP" sz="1100" b="0" i="0" baseline="0">
              <a:solidFill>
                <a:schemeClr val="tx1"/>
              </a:solidFill>
              <a:latin typeface="+mn-lt"/>
              <a:ea typeface="+mn-ea"/>
              <a:cs typeface="+mn-cs"/>
            </a:rPr>
            <a:t>年度では類似団体平均値を下回り、更に改善されてきた。</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ただし、</a:t>
          </a:r>
          <a:r>
            <a:rPr altLang="en-US" lang="ja-JP" sz="1100" b="0" i="0" baseline="0">
              <a:solidFill>
                <a:schemeClr val="tx1"/>
              </a:solidFill>
              <a:latin typeface="+mn-lt"/>
              <a:ea typeface="+mn-ea"/>
              <a:cs typeface="+mn-cs"/>
            </a:rPr>
            <a:t>今後は、</a:t>
          </a:r>
          <a:r>
            <a:rPr altLang="ja-JP" lang="ja-JP" sz="1100" b="0" i="0" baseline="0">
              <a:solidFill>
                <a:schemeClr val="tx1"/>
              </a:solidFill>
              <a:latin typeface="+mn-lt"/>
              <a:ea typeface="+mn-ea"/>
              <a:cs typeface="+mn-cs"/>
            </a:rPr>
            <a:t>下水道事業に係る企業債の本格的な償還が始ま</a:t>
          </a:r>
          <a:r>
            <a:rPr altLang="en-US" lang="ja-JP" sz="1100" b="0" i="0" baseline="0">
              <a:solidFill>
                <a:schemeClr val="tx1"/>
              </a:solidFill>
              <a:latin typeface="+mn-lt"/>
              <a:ea typeface="+mn-ea"/>
              <a:cs typeface="+mn-cs"/>
            </a:rPr>
            <a:t>り</a:t>
          </a:r>
          <a:r>
            <a:rPr altLang="ja-JP" lang="ja-JP" sz="1100" b="0" i="0" baseline="0">
              <a:solidFill>
                <a:schemeClr val="tx1"/>
              </a:solidFill>
              <a:latin typeface="+mn-lt"/>
              <a:ea typeface="+mn-ea"/>
              <a:cs typeface="+mn-cs"/>
            </a:rPr>
            <a:t>、これに対する繰入金の増加</a:t>
          </a:r>
          <a:r>
            <a:rPr altLang="en-US" lang="ja-JP" sz="1100" b="0" i="0" baseline="0">
              <a:solidFill>
                <a:schemeClr val="tx1"/>
              </a:solidFill>
              <a:latin typeface="+mn-lt"/>
              <a:ea typeface="+mn-ea"/>
              <a:cs typeface="+mn-cs"/>
            </a:rPr>
            <a:t>や役場本庁舎の建替えをはじめとする老朽化した公共、公用施設の更新に多額の費用が見込まれ、その財源対策として地方債の活用も必要となってくることから</a:t>
          </a:r>
          <a:r>
            <a:rPr altLang="ja-JP" lang="ja-JP" sz="1100" b="0" i="0" baseline="0">
              <a:solidFill>
                <a:schemeClr val="tx1"/>
              </a:solidFill>
              <a:latin typeface="+mn-lt"/>
              <a:ea typeface="+mn-ea"/>
              <a:cs typeface="+mn-cs"/>
            </a:rPr>
            <a:t>、引き続き</a:t>
          </a:r>
          <a:r>
            <a:rPr altLang="en-US" lang="ja-JP" sz="1100" b="0" i="0" baseline="0">
              <a:solidFill>
                <a:schemeClr val="tx1"/>
              </a:solidFill>
              <a:latin typeface="+mn-lt"/>
              <a:ea typeface="+mn-ea"/>
              <a:cs typeface="+mn-cs"/>
            </a:rPr>
            <a:t>健全</a:t>
          </a:r>
          <a:r>
            <a:rPr altLang="ja-JP" lang="ja-JP" sz="1100" b="0" i="0" baseline="0">
              <a:solidFill>
                <a:schemeClr val="tx1"/>
              </a:solidFill>
              <a:latin typeface="+mn-lt"/>
              <a:ea typeface="+mn-ea"/>
              <a:cs typeface="+mn-cs"/>
            </a:rPr>
            <a:t>な財政運営に努める。</a:t>
          </a:r>
          <a:endParaRPr altLang="ja-JP" lang="ja-JP" sz="1400">
            <a:solidFill>
              <a:srgbClr val="000000"/>
            </a:solidFill>
          </a:endParaRPr>
        </a:p>
        <a:p>
          <a:pPr/>
          <a:endParaRPr altLang="en-US" lang="ja-JP" sz="1300">
            <a:latin typeface="ＭＳ Ｐゴシック"/>
          </a:endParaRPr>
        </a:p>
      </xdr:txBody>
    </xdr:sp>
    <xdr:clientData/>
  </xdr:twoCellAnchor>
  <xdr:twoCellAnchor editAs="oneCell">
    <xdr:from>
      <xdr:col>18</xdr:col>
      <xdr:colOff>438150</xdr:colOff>
      <xdr:row>32</xdr:row>
      <xdr:rowOff>104775</xdr:rowOff>
    </xdr:from>
    <xdr:to>
      <xdr:col>19</xdr:col>
      <xdr:colOff>47625</xdr:colOff>
      <xdr:row>33</xdr:row>
      <xdr:rowOff>161925</xdr:rowOff>
    </xdr:to>
    <xdr:sp macro="">
      <xdr:nvSpPr>
        <xdr:cNvPr id="362" name="テキスト ボックス 361"/>
        <xdr:cNvSpPr txBox="1"/>
      </xdr:nvSpPr>
      <xdr:spPr>
        <a:xfrm>
          <a:off x="12782550" y="55911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482600</xdr:colOff>
      <xdr:row>47</xdr:row>
      <xdr:rowOff>133350</xdr:rowOff>
    </xdr:from>
    <xdr:to>
      <xdr:col>26</xdr:col>
      <xdr:colOff>76200</xdr:colOff>
      <xdr:row>47</xdr:row>
      <xdr:rowOff>133350</xdr:rowOff>
    </xdr:to>
    <xdr:sp macro="">
      <xdr:nvSpPr>
        <xdr:cNvPr id="363" name="直線コネクタ 362"/>
        <xdr:cNvSpPr/>
      </xdr:nvSpPr>
      <xdr:spPr>
        <a:xfrm>
          <a:off x="12830175"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46</xdr:row>
      <xdr:rowOff>161925</xdr:rowOff>
    </xdr:from>
    <xdr:to>
      <xdr:col>18</xdr:col>
      <xdr:colOff>476250</xdr:colOff>
      <xdr:row>48</xdr:row>
      <xdr:rowOff>76200</xdr:rowOff>
    </xdr:to>
    <xdr:sp macro="">
      <xdr:nvSpPr>
        <xdr:cNvPr id="364" name="テキスト ボックス 363"/>
        <xdr:cNvSpPr txBox="1"/>
      </xdr:nvSpPr>
      <xdr:spPr>
        <a:xfrm>
          <a:off x="12058650" y="804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21.0</a:t>
          </a:r>
          <a:endParaRPr altLang="en-US" lang="ja-JP" sz="1000">
            <a:latin typeface="ＭＳ Ｐゴシック"/>
          </a:endParaRPr>
        </a:p>
      </xdr:txBody>
    </xdr:sp>
    <xdr:clientData/>
  </xdr:twoCellAnchor>
  <xdr:twoCellAnchor>
    <xdr:from>
      <xdr:col>18</xdr:col>
      <xdr:colOff>482600</xdr:colOff>
      <xdr:row>46</xdr:row>
      <xdr:rowOff>3175</xdr:rowOff>
    </xdr:from>
    <xdr:to>
      <xdr:col>26</xdr:col>
      <xdr:colOff>76200</xdr:colOff>
      <xdr:row>46</xdr:row>
      <xdr:rowOff>3175</xdr:rowOff>
    </xdr:to>
    <xdr:sp macro="">
      <xdr:nvSpPr>
        <xdr:cNvPr id="365" name="直線コネクタ 364"/>
        <xdr:cNvSpPr/>
      </xdr:nvSpPr>
      <xdr:spPr>
        <a:xfrm>
          <a:off x="12830175" y="7886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45</xdr:row>
      <xdr:rowOff>28575</xdr:rowOff>
    </xdr:from>
    <xdr:to>
      <xdr:col>18</xdr:col>
      <xdr:colOff>476250</xdr:colOff>
      <xdr:row>46</xdr:row>
      <xdr:rowOff>114300</xdr:rowOff>
    </xdr:to>
    <xdr:sp macro="">
      <xdr:nvSpPr>
        <xdr:cNvPr id="366" name="テキスト ボックス 365"/>
        <xdr:cNvSpPr txBox="1"/>
      </xdr:nvSpPr>
      <xdr:spPr>
        <a:xfrm>
          <a:off x="1205865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18.0</a:t>
          </a:r>
          <a:endParaRPr altLang="en-US" lang="ja-JP" sz="1000">
            <a:latin typeface="ＭＳ Ｐゴシック"/>
          </a:endParaRPr>
        </a:p>
      </xdr:txBody>
    </xdr:sp>
    <xdr:clientData/>
  </xdr:twoCellAnchor>
  <xdr:twoCellAnchor>
    <xdr:from>
      <xdr:col>18</xdr:col>
      <xdr:colOff>482600</xdr:colOff>
      <xdr:row>44</xdr:row>
      <xdr:rowOff>44450</xdr:rowOff>
    </xdr:from>
    <xdr:to>
      <xdr:col>26</xdr:col>
      <xdr:colOff>76200</xdr:colOff>
      <xdr:row>44</xdr:row>
      <xdr:rowOff>44450</xdr:rowOff>
    </xdr:to>
    <xdr:sp macro="">
      <xdr:nvSpPr>
        <xdr:cNvPr id="367" name="直線コネクタ 366"/>
        <xdr:cNvSpPr/>
      </xdr:nvSpPr>
      <xdr:spPr>
        <a:xfrm>
          <a:off x="12830175" y="75914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43</xdr:row>
      <xdr:rowOff>76200</xdr:rowOff>
    </xdr:from>
    <xdr:to>
      <xdr:col>18</xdr:col>
      <xdr:colOff>476250</xdr:colOff>
      <xdr:row>44</xdr:row>
      <xdr:rowOff>161925</xdr:rowOff>
    </xdr:to>
    <xdr:sp macro="">
      <xdr:nvSpPr>
        <xdr:cNvPr id="368" name="テキスト ボックス 367"/>
        <xdr:cNvSpPr txBox="1"/>
      </xdr:nvSpPr>
      <xdr:spPr>
        <a:xfrm>
          <a:off x="12058650" y="7448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15.0</a:t>
          </a:r>
          <a:endParaRPr altLang="en-US" lang="ja-JP" sz="1000">
            <a:latin typeface="ＭＳ Ｐゴシック"/>
          </a:endParaRPr>
        </a:p>
      </xdr:txBody>
    </xdr:sp>
    <xdr:clientData/>
  </xdr:twoCellAnchor>
  <xdr:twoCellAnchor>
    <xdr:from>
      <xdr:col>18</xdr:col>
      <xdr:colOff>482600</xdr:colOff>
      <xdr:row>42</xdr:row>
      <xdr:rowOff>85725</xdr:rowOff>
    </xdr:from>
    <xdr:to>
      <xdr:col>26</xdr:col>
      <xdr:colOff>76200</xdr:colOff>
      <xdr:row>42</xdr:row>
      <xdr:rowOff>85725</xdr:rowOff>
    </xdr:to>
    <xdr:sp macro="">
      <xdr:nvSpPr>
        <xdr:cNvPr id="369" name="直線コネクタ 368"/>
        <xdr:cNvSpPr/>
      </xdr:nvSpPr>
      <xdr:spPr>
        <a:xfrm>
          <a:off x="12830175" y="72866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41</xdr:row>
      <xdr:rowOff>114300</xdr:rowOff>
    </xdr:from>
    <xdr:to>
      <xdr:col>18</xdr:col>
      <xdr:colOff>476250</xdr:colOff>
      <xdr:row>43</xdr:row>
      <xdr:rowOff>28575</xdr:rowOff>
    </xdr:to>
    <xdr:sp macro="">
      <xdr:nvSpPr>
        <xdr:cNvPr id="370" name="テキスト ボックス 369"/>
        <xdr:cNvSpPr txBox="1"/>
      </xdr:nvSpPr>
      <xdr:spPr>
        <a:xfrm>
          <a:off x="12058650" y="7143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12.0</a:t>
          </a:r>
          <a:endParaRPr altLang="en-US" lang="ja-JP" sz="1000">
            <a:latin typeface="ＭＳ Ｐゴシック"/>
          </a:endParaRPr>
        </a:p>
      </xdr:txBody>
    </xdr:sp>
    <xdr:clientData/>
  </xdr:twoCellAnchor>
  <xdr:twoCellAnchor>
    <xdr:from>
      <xdr:col>18</xdr:col>
      <xdr:colOff>482600</xdr:colOff>
      <xdr:row>40</xdr:row>
      <xdr:rowOff>127000</xdr:rowOff>
    </xdr:from>
    <xdr:to>
      <xdr:col>26</xdr:col>
      <xdr:colOff>76200</xdr:colOff>
      <xdr:row>40</xdr:row>
      <xdr:rowOff>127000</xdr:rowOff>
    </xdr:to>
    <xdr:sp macro="">
      <xdr:nvSpPr>
        <xdr:cNvPr id="371" name="直線コネクタ 370"/>
        <xdr:cNvSpPr/>
      </xdr:nvSpPr>
      <xdr:spPr>
        <a:xfrm>
          <a:off x="12830175" y="698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39</xdr:row>
      <xdr:rowOff>152400</xdr:rowOff>
    </xdr:from>
    <xdr:to>
      <xdr:col>18</xdr:col>
      <xdr:colOff>476250</xdr:colOff>
      <xdr:row>41</xdr:row>
      <xdr:rowOff>66675</xdr:rowOff>
    </xdr:to>
    <xdr:sp macro="">
      <xdr:nvSpPr>
        <xdr:cNvPr id="372" name="テキスト ボックス 371"/>
        <xdr:cNvSpPr txBox="1"/>
      </xdr:nvSpPr>
      <xdr:spPr>
        <a:xfrm>
          <a:off x="12058650" y="683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9.0</a:t>
          </a:r>
          <a:endParaRPr altLang="en-US" lang="ja-JP" sz="1000">
            <a:latin typeface="ＭＳ Ｐゴシック"/>
          </a:endParaRPr>
        </a:p>
      </xdr:txBody>
    </xdr:sp>
    <xdr:clientData/>
  </xdr:twoCellAnchor>
  <xdr:twoCellAnchor>
    <xdr:from>
      <xdr:col>18</xdr:col>
      <xdr:colOff>482600</xdr:colOff>
      <xdr:row>38</xdr:row>
      <xdr:rowOff>168275</xdr:rowOff>
    </xdr:from>
    <xdr:to>
      <xdr:col>26</xdr:col>
      <xdr:colOff>76200</xdr:colOff>
      <xdr:row>38</xdr:row>
      <xdr:rowOff>168275</xdr:rowOff>
    </xdr:to>
    <xdr:sp macro="">
      <xdr:nvSpPr>
        <xdr:cNvPr id="373" name="直線コネクタ 372"/>
        <xdr:cNvSpPr/>
      </xdr:nvSpPr>
      <xdr:spPr>
        <a:xfrm>
          <a:off x="12830175" y="66865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38</xdr:row>
      <xdr:rowOff>28575</xdr:rowOff>
    </xdr:from>
    <xdr:to>
      <xdr:col>18</xdr:col>
      <xdr:colOff>476250</xdr:colOff>
      <xdr:row>39</xdr:row>
      <xdr:rowOff>114300</xdr:rowOff>
    </xdr:to>
    <xdr:sp macro="">
      <xdr:nvSpPr>
        <xdr:cNvPr id="374" name="テキスト ボックス 373"/>
        <xdr:cNvSpPr txBox="1"/>
      </xdr:nvSpPr>
      <xdr:spPr>
        <a:xfrm>
          <a:off x="12058650" y="6543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6.0</a:t>
          </a:r>
          <a:endParaRPr altLang="en-US" lang="ja-JP" sz="1000">
            <a:latin typeface="ＭＳ Ｐゴシック"/>
          </a:endParaRPr>
        </a:p>
      </xdr:txBody>
    </xdr:sp>
    <xdr:clientData/>
  </xdr:twoCellAnchor>
  <xdr:twoCellAnchor>
    <xdr:from>
      <xdr:col>18</xdr:col>
      <xdr:colOff>482600</xdr:colOff>
      <xdr:row>37</xdr:row>
      <xdr:rowOff>38100</xdr:rowOff>
    </xdr:from>
    <xdr:to>
      <xdr:col>26</xdr:col>
      <xdr:colOff>76200</xdr:colOff>
      <xdr:row>37</xdr:row>
      <xdr:rowOff>38100</xdr:rowOff>
    </xdr:to>
    <xdr:sp macro="">
      <xdr:nvSpPr>
        <xdr:cNvPr id="375" name="直線コネクタ 374"/>
        <xdr:cNvSpPr/>
      </xdr:nvSpPr>
      <xdr:spPr>
        <a:xfrm>
          <a:off x="12830175" y="63817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36</xdr:row>
      <xdr:rowOff>66675</xdr:rowOff>
    </xdr:from>
    <xdr:to>
      <xdr:col>18</xdr:col>
      <xdr:colOff>476250</xdr:colOff>
      <xdr:row>37</xdr:row>
      <xdr:rowOff>152400</xdr:rowOff>
    </xdr:to>
    <xdr:sp macro="">
      <xdr:nvSpPr>
        <xdr:cNvPr id="376" name="テキスト ボックス 375"/>
        <xdr:cNvSpPr txBox="1"/>
      </xdr:nvSpPr>
      <xdr:spPr>
        <a:xfrm>
          <a:off x="12058650" y="6238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3.0</a:t>
          </a:r>
          <a:endParaRPr altLang="en-US" lang="ja-JP" sz="1000">
            <a:latin typeface="ＭＳ Ｐゴシック"/>
          </a:endParaRPr>
        </a:p>
      </xdr:txBody>
    </xdr:sp>
    <xdr:clientData/>
  </xdr:twoCellAnchor>
  <xdr:twoCellAnchor>
    <xdr:from>
      <xdr:col>18</xdr:col>
      <xdr:colOff>482600</xdr:colOff>
      <xdr:row>35</xdr:row>
      <xdr:rowOff>79375</xdr:rowOff>
    </xdr:from>
    <xdr:to>
      <xdr:col>26</xdr:col>
      <xdr:colOff>76200</xdr:colOff>
      <xdr:row>35</xdr:row>
      <xdr:rowOff>79375</xdr:rowOff>
    </xdr:to>
    <xdr:sp macro="">
      <xdr:nvSpPr>
        <xdr:cNvPr id="377" name="直線コネクタ 376"/>
        <xdr:cNvSpPr/>
      </xdr:nvSpPr>
      <xdr:spPr>
        <a:xfrm>
          <a:off x="12830175" y="60769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34</xdr:row>
      <xdr:rowOff>104775</xdr:rowOff>
    </xdr:from>
    <xdr:to>
      <xdr:col>18</xdr:col>
      <xdr:colOff>476250</xdr:colOff>
      <xdr:row>36</xdr:row>
      <xdr:rowOff>19050</xdr:rowOff>
    </xdr:to>
    <xdr:sp macro="">
      <xdr:nvSpPr>
        <xdr:cNvPr id="378" name="テキスト ボックス 377"/>
        <xdr:cNvSpPr txBox="1"/>
      </xdr:nvSpPr>
      <xdr:spPr>
        <a:xfrm>
          <a:off x="12058650" y="5934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0.0</a:t>
          </a:r>
          <a:endParaRPr altLang="en-US" lang="ja-JP" sz="1000">
            <a:latin typeface="ＭＳ Ｐゴシック"/>
          </a:endParaRPr>
        </a:p>
      </xdr:txBody>
    </xdr:sp>
    <xdr:clientData/>
  </xdr:twoCellAnchor>
  <xdr:twoCellAnchor>
    <xdr:from>
      <xdr:col>18</xdr:col>
      <xdr:colOff>482600</xdr:colOff>
      <xdr:row>33</xdr:row>
      <xdr:rowOff>120650</xdr:rowOff>
    </xdr:from>
    <xdr:to>
      <xdr:col>26</xdr:col>
      <xdr:colOff>76200</xdr:colOff>
      <xdr:row>33</xdr:row>
      <xdr:rowOff>120650</xdr:rowOff>
    </xdr:to>
    <xdr:sp macro="">
      <xdr:nvSpPr>
        <xdr:cNvPr id="379" name="直線コネクタ 378"/>
        <xdr:cNvSpPr/>
      </xdr:nvSpPr>
      <xdr:spPr>
        <a:xfrm>
          <a:off x="12830175"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482600</xdr:colOff>
      <xdr:row>33</xdr:row>
      <xdr:rowOff>120650</xdr:rowOff>
    </xdr:from>
    <xdr:to>
      <xdr:col>26</xdr:col>
      <xdr:colOff>76200</xdr:colOff>
      <xdr:row>47</xdr:row>
      <xdr:rowOff>133350</xdr:rowOff>
    </xdr:to>
    <xdr:sp macro="" fLocksText="0">
      <xdr:nvSpPr>
        <xdr:cNvPr id="380" name="公債費負担の状況グラフ枠"/>
        <xdr:cNvSpPr/>
      </xdr:nvSpPr>
      <xdr:spPr>
        <a:xfrm>
          <a:off x="12830175" y="578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sp macro="">
      <xdr:nvSpPr>
        <xdr:cNvPr id="381" name="直線コネクタ 380"/>
        <xdr:cNvSpPr/>
      </xdr:nvSpPr>
      <xdr:spPr>
        <a:xfrm flipV="1">
          <a:off x="17021175" y="6191250"/>
          <a:ext cx="0" cy="14763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44</xdr:row>
      <xdr:rowOff>95250</xdr:rowOff>
    </xdr:from>
    <xdr:to>
      <xdr:col>26</xdr:col>
      <xdr:colOff>38100</xdr:colOff>
      <xdr:row>46</xdr:row>
      <xdr:rowOff>9525</xdr:rowOff>
    </xdr:to>
    <xdr:sp macro="">
      <xdr:nvSpPr>
        <xdr:cNvPr id="382" name="公債費負担の状況最小値テキスト"/>
        <xdr:cNvSpPr txBox="1"/>
      </xdr:nvSpPr>
      <xdr:spPr>
        <a:xfrm>
          <a:off x="17106900" y="7639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15.8</a:t>
          </a:r>
          <a:endParaRPr altLang="en-US" lang="ja-JP" sz="1000" b="1">
            <a:latin typeface="ＭＳ Ｐゴシック"/>
          </a:endParaRPr>
        </a:p>
      </xdr:txBody>
    </xdr:sp>
    <xdr:clientData/>
  </xdr:twoCellAnchor>
  <xdr:twoCellAnchor>
    <xdr:from>
      <xdr:col>24</xdr:col>
      <xdr:colOff>469900</xdr:colOff>
      <xdr:row>44</xdr:row>
      <xdr:rowOff>124883</xdr:rowOff>
    </xdr:from>
    <xdr:to>
      <xdr:col>24</xdr:col>
      <xdr:colOff>647700</xdr:colOff>
      <xdr:row>44</xdr:row>
      <xdr:rowOff>124883</xdr:rowOff>
    </xdr:to>
    <xdr:sp macro="">
      <xdr:nvSpPr>
        <xdr:cNvPr id="383" name="直線コネクタ 382"/>
        <xdr:cNvSpPr/>
      </xdr:nvSpPr>
      <xdr:spPr>
        <a:xfrm>
          <a:off x="16925925" y="7667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34</xdr:row>
      <xdr:rowOff>104775</xdr:rowOff>
    </xdr:from>
    <xdr:to>
      <xdr:col>26</xdr:col>
      <xdr:colOff>38100</xdr:colOff>
      <xdr:row>36</xdr:row>
      <xdr:rowOff>19050</xdr:rowOff>
    </xdr:to>
    <xdr:sp macro="">
      <xdr:nvSpPr>
        <xdr:cNvPr id="384" name="公債費負担の状況最大値テキスト"/>
        <xdr:cNvSpPr txBox="1"/>
      </xdr:nvSpPr>
      <xdr:spPr>
        <a:xfrm>
          <a:off x="17106900" y="5934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1.1</a:t>
          </a:r>
          <a:endParaRPr altLang="en-US" lang="ja-JP" sz="1000" b="1">
            <a:latin typeface="ＭＳ Ｐゴシック"/>
          </a:endParaRPr>
        </a:p>
      </xdr:txBody>
    </xdr:sp>
    <xdr:clientData/>
  </xdr:twoCellAnchor>
  <xdr:twoCellAnchor>
    <xdr:from>
      <xdr:col>24</xdr:col>
      <xdr:colOff>469900</xdr:colOff>
      <xdr:row>36</xdr:row>
      <xdr:rowOff>18521</xdr:rowOff>
    </xdr:from>
    <xdr:to>
      <xdr:col>24</xdr:col>
      <xdr:colOff>647700</xdr:colOff>
      <xdr:row>36</xdr:row>
      <xdr:rowOff>18521</xdr:rowOff>
    </xdr:to>
    <xdr:sp macro="">
      <xdr:nvSpPr>
        <xdr:cNvPr id="385" name="直線コネクタ 384"/>
        <xdr:cNvSpPr/>
      </xdr:nvSpPr>
      <xdr:spPr>
        <a:xfrm>
          <a:off x="16925925" y="6191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23</xdr:col>
      <xdr:colOff>406400</xdr:colOff>
      <xdr:row>38</xdr:row>
      <xdr:rowOff>107950</xdr:rowOff>
    </xdr:from>
    <xdr:to>
      <xdr:col>24</xdr:col>
      <xdr:colOff>558800</xdr:colOff>
      <xdr:row>38</xdr:row>
      <xdr:rowOff>138113</xdr:rowOff>
    </xdr:to>
    <xdr:sp macro="">
      <xdr:nvSpPr>
        <xdr:cNvPr id="386" name="直線コネクタ 385"/>
        <xdr:cNvSpPr/>
      </xdr:nvSpPr>
      <xdr:spPr>
        <a:xfrm flipV="1">
          <a:off x="16182975" y="6619875"/>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40</xdr:row>
      <xdr:rowOff>9525</xdr:rowOff>
    </xdr:from>
    <xdr:to>
      <xdr:col>26</xdr:col>
      <xdr:colOff>38100</xdr:colOff>
      <xdr:row>41</xdr:row>
      <xdr:rowOff>95250</xdr:rowOff>
    </xdr:to>
    <xdr:sp macro="">
      <xdr:nvSpPr>
        <xdr:cNvPr id="387" name="公債費負担の状況平均値テキスト"/>
        <xdr:cNvSpPr txBox="1"/>
      </xdr:nvSpPr>
      <xdr:spPr>
        <a:xfrm>
          <a:off x="17106900" y="68675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8.6</a:t>
          </a:r>
          <a:endParaRPr altLang="en-US" lang="ja-JP" sz="1000" b="1">
            <a:solidFill>
              <a:srgbClr val="000080"/>
            </a:solidFill>
            <a:latin typeface="ＭＳ Ｐゴシック"/>
          </a:endParaRPr>
        </a:p>
      </xdr:txBody>
    </xdr:sp>
    <xdr:clientData/>
  </xdr:twoCellAnchor>
  <xdr:twoCellAnchor>
    <xdr:from>
      <xdr:col>24</xdr:col>
      <xdr:colOff>508000</xdr:colOff>
      <xdr:row>40</xdr:row>
      <xdr:rowOff>35983</xdr:rowOff>
    </xdr:from>
    <xdr:to>
      <xdr:col>24</xdr:col>
      <xdr:colOff>609600</xdr:colOff>
      <xdr:row>40</xdr:row>
      <xdr:rowOff>137583</xdr:rowOff>
    </xdr:to>
    <xdr:sp macro="" fLocksText="0">
      <xdr:nvSpPr>
        <xdr:cNvPr id="388" name="フローチャート : 判断 387"/>
        <xdr:cNvSpPr/>
      </xdr:nvSpPr>
      <xdr:spPr>
        <a:xfrm>
          <a:off x="16964025" y="6896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22</xdr:col>
      <xdr:colOff>203200</xdr:colOff>
      <xdr:row>38</xdr:row>
      <xdr:rowOff>138113</xdr:rowOff>
    </xdr:from>
    <xdr:to>
      <xdr:col>23</xdr:col>
      <xdr:colOff>406400</xdr:colOff>
      <xdr:row>39</xdr:row>
      <xdr:rowOff>26988</xdr:rowOff>
    </xdr:to>
    <xdr:sp macro="">
      <xdr:nvSpPr>
        <xdr:cNvPr id="389" name="直線コネクタ 388"/>
        <xdr:cNvSpPr/>
      </xdr:nvSpPr>
      <xdr:spPr>
        <a:xfrm flipV="1">
          <a:off x="15287625" y="6657975"/>
          <a:ext cx="89535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23</xdr:col>
      <xdr:colOff>355600</xdr:colOff>
      <xdr:row>40</xdr:row>
      <xdr:rowOff>46038</xdr:rowOff>
    </xdr:from>
    <xdr:to>
      <xdr:col>23</xdr:col>
      <xdr:colOff>457200</xdr:colOff>
      <xdr:row>40</xdr:row>
      <xdr:rowOff>147638</xdr:rowOff>
    </xdr:to>
    <xdr:sp macro="" fLocksText="0">
      <xdr:nvSpPr>
        <xdr:cNvPr id="390" name="フローチャート : 判断 389"/>
        <xdr:cNvSpPr/>
      </xdr:nvSpPr>
      <xdr:spPr>
        <a:xfrm>
          <a:off x="16125825" y="6905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19050</xdr:colOff>
      <xdr:row>40</xdr:row>
      <xdr:rowOff>133350</xdr:rowOff>
    </xdr:from>
    <xdr:to>
      <xdr:col>24</xdr:col>
      <xdr:colOff>66675</xdr:colOff>
      <xdr:row>42</xdr:row>
      <xdr:rowOff>47625</xdr:rowOff>
    </xdr:to>
    <xdr:sp macro="">
      <xdr:nvSpPr>
        <xdr:cNvPr id="391" name="テキスト ボックス 390"/>
        <xdr:cNvSpPr txBox="1"/>
      </xdr:nvSpPr>
      <xdr:spPr>
        <a:xfrm>
          <a:off x="15792450" y="69913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8.7</a:t>
          </a:r>
          <a:endParaRPr altLang="en-US" lang="ja-JP" sz="1000" b="1">
            <a:solidFill>
              <a:srgbClr val="000080"/>
            </a:solidFill>
            <a:latin typeface="ＭＳ Ｐゴシック"/>
          </a:endParaRPr>
        </a:p>
      </xdr:txBody>
    </xdr:sp>
    <xdr:clientData/>
  </xdr:twoCellAnchor>
  <xdr:twoCellAnchor>
    <xdr:from>
      <xdr:col>21</xdr:col>
      <xdr:colOff>0</xdr:colOff>
      <xdr:row>39</xdr:row>
      <xdr:rowOff>26988</xdr:rowOff>
    </xdr:from>
    <xdr:to>
      <xdr:col>22</xdr:col>
      <xdr:colOff>203200</xdr:colOff>
      <xdr:row>39</xdr:row>
      <xdr:rowOff>97367</xdr:rowOff>
    </xdr:to>
    <xdr:sp macro="">
      <xdr:nvSpPr>
        <xdr:cNvPr id="392" name="直線コネクタ 391"/>
        <xdr:cNvSpPr/>
      </xdr:nvSpPr>
      <xdr:spPr>
        <a:xfrm flipV="1">
          <a:off x="14401800" y="67151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152400</xdr:colOff>
      <xdr:row>40</xdr:row>
      <xdr:rowOff>126471</xdr:rowOff>
    </xdr:from>
    <xdr:to>
      <xdr:col>22</xdr:col>
      <xdr:colOff>254000</xdr:colOff>
      <xdr:row>41</xdr:row>
      <xdr:rowOff>56621</xdr:rowOff>
    </xdr:to>
    <xdr:sp macro="" fLocksText="0">
      <xdr:nvSpPr>
        <xdr:cNvPr id="393" name="フローチャート : 判断 392"/>
        <xdr:cNvSpPr/>
      </xdr:nvSpPr>
      <xdr:spPr>
        <a:xfrm>
          <a:off x="15240000" y="6981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504825</xdr:colOff>
      <xdr:row>41</xdr:row>
      <xdr:rowOff>38100</xdr:rowOff>
    </xdr:from>
    <xdr:to>
      <xdr:col>22</xdr:col>
      <xdr:colOff>581025</xdr:colOff>
      <xdr:row>42</xdr:row>
      <xdr:rowOff>123825</xdr:rowOff>
    </xdr:to>
    <xdr:sp macro="">
      <xdr:nvSpPr>
        <xdr:cNvPr id="394" name="テキスト ボックス 393"/>
        <xdr:cNvSpPr txBox="1"/>
      </xdr:nvSpPr>
      <xdr:spPr>
        <a:xfrm>
          <a:off x="14906625" y="7067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9.5</a:t>
          </a:r>
          <a:endParaRPr altLang="en-US" lang="ja-JP" sz="1000" b="1">
            <a:solidFill>
              <a:srgbClr val="000080"/>
            </a:solidFill>
            <a:latin typeface="ＭＳ Ｐゴシック"/>
          </a:endParaRPr>
        </a:p>
      </xdr:txBody>
    </xdr:sp>
    <xdr:clientData/>
  </xdr:twoCellAnchor>
  <xdr:twoCellAnchor>
    <xdr:from>
      <xdr:col>19</xdr:col>
      <xdr:colOff>482600</xdr:colOff>
      <xdr:row>39</xdr:row>
      <xdr:rowOff>97367</xdr:rowOff>
    </xdr:from>
    <xdr:to>
      <xdr:col>21</xdr:col>
      <xdr:colOff>0</xdr:colOff>
      <xdr:row>40</xdr:row>
      <xdr:rowOff>46567</xdr:rowOff>
    </xdr:to>
    <xdr:sp macro="">
      <xdr:nvSpPr>
        <xdr:cNvPr id="395" name="直線コネクタ 394"/>
        <xdr:cNvSpPr/>
      </xdr:nvSpPr>
      <xdr:spPr>
        <a:xfrm flipV="1">
          <a:off x="13515975" y="6781800"/>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20</xdr:col>
      <xdr:colOff>635000</xdr:colOff>
      <xdr:row>41</xdr:row>
      <xdr:rowOff>55563</xdr:rowOff>
    </xdr:from>
    <xdr:to>
      <xdr:col>21</xdr:col>
      <xdr:colOff>50800</xdr:colOff>
      <xdr:row>41</xdr:row>
      <xdr:rowOff>157163</xdr:rowOff>
    </xdr:to>
    <xdr:sp macro="" fLocksText="0">
      <xdr:nvSpPr>
        <xdr:cNvPr id="396" name="フローチャート : 判断 395"/>
        <xdr:cNvSpPr/>
      </xdr:nvSpPr>
      <xdr:spPr>
        <a:xfrm>
          <a:off x="14354175" y="70866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304800</xdr:colOff>
      <xdr:row>41</xdr:row>
      <xdr:rowOff>142875</xdr:rowOff>
    </xdr:from>
    <xdr:to>
      <xdr:col>21</xdr:col>
      <xdr:colOff>381000</xdr:colOff>
      <xdr:row>43</xdr:row>
      <xdr:rowOff>57150</xdr:rowOff>
    </xdr:to>
    <xdr:sp macro="">
      <xdr:nvSpPr>
        <xdr:cNvPr id="397" name="テキスト ボックス 396"/>
        <xdr:cNvSpPr txBox="1"/>
      </xdr:nvSpPr>
      <xdr:spPr>
        <a:xfrm>
          <a:off x="14020800" y="717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10.5</a:t>
          </a:r>
          <a:endParaRPr altLang="en-US" lang="ja-JP" sz="1000" b="1">
            <a:solidFill>
              <a:srgbClr val="000080"/>
            </a:solidFill>
            <a:latin typeface="ＭＳ Ｐゴシック"/>
          </a:endParaRPr>
        </a:p>
      </xdr:txBody>
    </xdr:sp>
    <xdr:clientData/>
  </xdr:twoCellAnchor>
  <xdr:twoCellAnchor>
    <xdr:from>
      <xdr:col>19</xdr:col>
      <xdr:colOff>431800</xdr:colOff>
      <xdr:row>41</xdr:row>
      <xdr:rowOff>146050</xdr:rowOff>
    </xdr:from>
    <xdr:to>
      <xdr:col>19</xdr:col>
      <xdr:colOff>533400</xdr:colOff>
      <xdr:row>42</xdr:row>
      <xdr:rowOff>76200</xdr:rowOff>
    </xdr:to>
    <xdr:sp macro="" fLocksText="0">
      <xdr:nvSpPr>
        <xdr:cNvPr id="398" name="フローチャート : 判断 397"/>
        <xdr:cNvSpPr/>
      </xdr:nvSpPr>
      <xdr:spPr>
        <a:xfrm>
          <a:off x="13458825" y="7172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95250</xdr:colOff>
      <xdr:row>42</xdr:row>
      <xdr:rowOff>57150</xdr:rowOff>
    </xdr:from>
    <xdr:to>
      <xdr:col>20</xdr:col>
      <xdr:colOff>171450</xdr:colOff>
      <xdr:row>43</xdr:row>
      <xdr:rowOff>142875</xdr:rowOff>
    </xdr:to>
    <xdr:sp macro="">
      <xdr:nvSpPr>
        <xdr:cNvPr id="399" name="テキスト ボックス 398"/>
        <xdr:cNvSpPr txBox="1"/>
      </xdr:nvSpPr>
      <xdr:spPr>
        <a:xfrm>
          <a:off x="13125450" y="7258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11.4</a:t>
          </a:r>
          <a:endParaRPr altLang="en-US" lang="ja-JP" sz="1000" b="1">
            <a:solidFill>
              <a:srgbClr val="000080"/>
            </a:solidFill>
            <a:latin typeface="ＭＳ Ｐゴシック"/>
          </a:endParaRPr>
        </a:p>
      </xdr:txBody>
    </xdr:sp>
    <xdr:clientData/>
  </xdr:twoCellAnchor>
  <xdr:twoCellAnchor editAs="oneCell">
    <xdr:from>
      <xdr:col>24</xdr:col>
      <xdr:colOff>342900</xdr:colOff>
      <xdr:row>47</xdr:row>
      <xdr:rowOff>133350</xdr:rowOff>
    </xdr:from>
    <xdr:to>
      <xdr:col>25</xdr:col>
      <xdr:colOff>419100</xdr:colOff>
      <xdr:row>49</xdr:row>
      <xdr:rowOff>47625</xdr:rowOff>
    </xdr:to>
    <xdr:sp macro="">
      <xdr:nvSpPr>
        <xdr:cNvPr id="400" name="テキスト ボックス 399"/>
        <xdr:cNvSpPr txBox="1"/>
      </xdr:nvSpPr>
      <xdr:spPr>
        <a:xfrm>
          <a:off x="1680210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23</xdr:col>
      <xdr:colOff>190500</xdr:colOff>
      <xdr:row>47</xdr:row>
      <xdr:rowOff>133350</xdr:rowOff>
    </xdr:from>
    <xdr:to>
      <xdr:col>24</xdr:col>
      <xdr:colOff>266700</xdr:colOff>
      <xdr:row>49</xdr:row>
      <xdr:rowOff>47625</xdr:rowOff>
    </xdr:to>
    <xdr:sp macro="">
      <xdr:nvSpPr>
        <xdr:cNvPr id="401" name="テキスト ボックス 400"/>
        <xdr:cNvSpPr txBox="1"/>
      </xdr:nvSpPr>
      <xdr:spPr>
        <a:xfrm>
          <a:off x="1596390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21</xdr:col>
      <xdr:colOff>666750</xdr:colOff>
      <xdr:row>47</xdr:row>
      <xdr:rowOff>133350</xdr:rowOff>
    </xdr:from>
    <xdr:to>
      <xdr:col>23</xdr:col>
      <xdr:colOff>57150</xdr:colOff>
      <xdr:row>49</xdr:row>
      <xdr:rowOff>47625</xdr:rowOff>
    </xdr:to>
    <xdr:sp macro="">
      <xdr:nvSpPr>
        <xdr:cNvPr id="402" name="テキスト ボックス 401"/>
        <xdr:cNvSpPr txBox="1"/>
      </xdr:nvSpPr>
      <xdr:spPr>
        <a:xfrm>
          <a:off x="1506855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20</xdr:col>
      <xdr:colOff>466725</xdr:colOff>
      <xdr:row>47</xdr:row>
      <xdr:rowOff>133350</xdr:rowOff>
    </xdr:from>
    <xdr:to>
      <xdr:col>21</xdr:col>
      <xdr:colOff>542925</xdr:colOff>
      <xdr:row>49</xdr:row>
      <xdr:rowOff>47625</xdr:rowOff>
    </xdr:to>
    <xdr:sp macro="">
      <xdr:nvSpPr>
        <xdr:cNvPr id="403" name="テキスト ボックス 402"/>
        <xdr:cNvSpPr txBox="1"/>
      </xdr:nvSpPr>
      <xdr:spPr>
        <a:xfrm>
          <a:off x="14182725"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19</xdr:col>
      <xdr:colOff>266700</xdr:colOff>
      <xdr:row>47</xdr:row>
      <xdr:rowOff>133350</xdr:rowOff>
    </xdr:from>
    <xdr:to>
      <xdr:col>20</xdr:col>
      <xdr:colOff>342900</xdr:colOff>
      <xdr:row>49</xdr:row>
      <xdr:rowOff>47625</xdr:rowOff>
    </xdr:to>
    <xdr:sp macro="">
      <xdr:nvSpPr>
        <xdr:cNvPr id="404" name="テキスト ボックス 403"/>
        <xdr:cNvSpPr txBox="1"/>
      </xdr:nvSpPr>
      <xdr:spPr>
        <a:xfrm>
          <a:off x="1329690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24</xdr:col>
      <xdr:colOff>508000</xdr:colOff>
      <xdr:row>38</xdr:row>
      <xdr:rowOff>57150</xdr:rowOff>
    </xdr:from>
    <xdr:to>
      <xdr:col>24</xdr:col>
      <xdr:colOff>609600</xdr:colOff>
      <xdr:row>38</xdr:row>
      <xdr:rowOff>158750</xdr:rowOff>
    </xdr:to>
    <xdr:sp macro="" fLocksText="0">
      <xdr:nvSpPr>
        <xdr:cNvPr id="405" name="円/楕円 404"/>
        <xdr:cNvSpPr/>
      </xdr:nvSpPr>
      <xdr:spPr>
        <a:xfrm>
          <a:off x="16964025" y="6572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24</xdr:col>
      <xdr:colOff>647700</xdr:colOff>
      <xdr:row>37</xdr:row>
      <xdr:rowOff>76200</xdr:rowOff>
    </xdr:from>
    <xdr:to>
      <xdr:col>26</xdr:col>
      <xdr:colOff>38100</xdr:colOff>
      <xdr:row>38</xdr:row>
      <xdr:rowOff>161925</xdr:rowOff>
    </xdr:to>
    <xdr:sp macro="">
      <xdr:nvSpPr>
        <xdr:cNvPr id="406" name="公債費負担の状況該当値テキスト"/>
        <xdr:cNvSpPr txBox="1"/>
      </xdr:nvSpPr>
      <xdr:spPr>
        <a:xfrm>
          <a:off x="17106900" y="6419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5.4</a:t>
          </a:r>
          <a:endParaRPr altLang="en-US" lang="ja-JP" sz="1000" b="1">
            <a:solidFill>
              <a:srgbClr val="FF0000"/>
            </a:solidFill>
            <a:latin typeface="ＭＳ Ｐゴシック"/>
          </a:endParaRPr>
        </a:p>
      </xdr:txBody>
    </xdr:sp>
    <xdr:clientData/>
  </xdr:twoCellAnchor>
  <xdr:twoCellAnchor>
    <xdr:from>
      <xdr:col>23</xdr:col>
      <xdr:colOff>355600</xdr:colOff>
      <xdr:row>38</xdr:row>
      <xdr:rowOff>87313</xdr:rowOff>
    </xdr:from>
    <xdr:to>
      <xdr:col>23</xdr:col>
      <xdr:colOff>457200</xdr:colOff>
      <xdr:row>39</xdr:row>
      <xdr:rowOff>17463</xdr:rowOff>
    </xdr:to>
    <xdr:sp macro="" fLocksText="0">
      <xdr:nvSpPr>
        <xdr:cNvPr id="407" name="円/楕円 406"/>
        <xdr:cNvSpPr/>
      </xdr:nvSpPr>
      <xdr:spPr>
        <a:xfrm>
          <a:off x="161258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19050</xdr:colOff>
      <xdr:row>37</xdr:row>
      <xdr:rowOff>28575</xdr:rowOff>
    </xdr:from>
    <xdr:to>
      <xdr:col>24</xdr:col>
      <xdr:colOff>66675</xdr:colOff>
      <xdr:row>38</xdr:row>
      <xdr:rowOff>114300</xdr:rowOff>
    </xdr:to>
    <xdr:sp macro="">
      <xdr:nvSpPr>
        <xdr:cNvPr id="408" name="テキスト ボックス 407"/>
        <xdr:cNvSpPr txBox="1"/>
      </xdr:nvSpPr>
      <xdr:spPr>
        <a:xfrm>
          <a:off x="15792450" y="63722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5.7</a:t>
          </a:r>
          <a:endParaRPr altLang="en-US" lang="ja-JP" sz="1000" b="1">
            <a:solidFill>
              <a:srgbClr val="FF0000"/>
            </a:solidFill>
            <a:latin typeface="ＭＳ Ｐゴシック"/>
          </a:endParaRPr>
        </a:p>
      </xdr:txBody>
    </xdr:sp>
    <xdr:clientData/>
  </xdr:twoCellAnchor>
  <xdr:twoCellAnchor>
    <xdr:from>
      <xdr:col>22</xdr:col>
      <xdr:colOff>152400</xdr:colOff>
      <xdr:row>38</xdr:row>
      <xdr:rowOff>147638</xdr:rowOff>
    </xdr:from>
    <xdr:to>
      <xdr:col>22</xdr:col>
      <xdr:colOff>254000</xdr:colOff>
      <xdr:row>39</xdr:row>
      <xdr:rowOff>77788</xdr:rowOff>
    </xdr:to>
    <xdr:sp macro="" fLocksText="0">
      <xdr:nvSpPr>
        <xdr:cNvPr id="409" name="円/楕円 408"/>
        <xdr:cNvSpPr/>
      </xdr:nvSpPr>
      <xdr:spPr>
        <a:xfrm>
          <a:off x="15240000" y="6667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504825</xdr:colOff>
      <xdr:row>37</xdr:row>
      <xdr:rowOff>85725</xdr:rowOff>
    </xdr:from>
    <xdr:to>
      <xdr:col>22</xdr:col>
      <xdr:colOff>581025</xdr:colOff>
      <xdr:row>39</xdr:row>
      <xdr:rowOff>0</xdr:rowOff>
    </xdr:to>
    <xdr:sp macro="">
      <xdr:nvSpPr>
        <xdr:cNvPr id="410" name="テキスト ボックス 409"/>
        <xdr:cNvSpPr txBox="1"/>
      </xdr:nvSpPr>
      <xdr:spPr>
        <a:xfrm>
          <a:off x="14906625" y="6429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6.3</a:t>
          </a:r>
          <a:endParaRPr altLang="en-US" lang="ja-JP" sz="1000" b="1">
            <a:solidFill>
              <a:srgbClr val="FF0000"/>
            </a:solidFill>
            <a:latin typeface="ＭＳ Ｐゴシック"/>
          </a:endParaRPr>
        </a:p>
      </xdr:txBody>
    </xdr:sp>
    <xdr:clientData/>
  </xdr:twoCellAnchor>
  <xdr:twoCellAnchor>
    <xdr:from>
      <xdr:col>20</xdr:col>
      <xdr:colOff>635000</xdr:colOff>
      <xdr:row>39</xdr:row>
      <xdr:rowOff>46567</xdr:rowOff>
    </xdr:from>
    <xdr:to>
      <xdr:col>21</xdr:col>
      <xdr:colOff>50800</xdr:colOff>
      <xdr:row>39</xdr:row>
      <xdr:rowOff>148167</xdr:rowOff>
    </xdr:to>
    <xdr:sp macro="" fLocksText="0">
      <xdr:nvSpPr>
        <xdr:cNvPr id="411" name="円/楕円 410"/>
        <xdr:cNvSpPr/>
      </xdr:nvSpPr>
      <xdr:spPr>
        <a:xfrm>
          <a:off x="14354175" y="673417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304800</xdr:colOff>
      <xdr:row>37</xdr:row>
      <xdr:rowOff>161925</xdr:rowOff>
    </xdr:from>
    <xdr:to>
      <xdr:col>21</xdr:col>
      <xdr:colOff>381000</xdr:colOff>
      <xdr:row>39</xdr:row>
      <xdr:rowOff>76200</xdr:rowOff>
    </xdr:to>
    <xdr:sp macro="">
      <xdr:nvSpPr>
        <xdr:cNvPr id="412" name="テキスト ボックス 411"/>
        <xdr:cNvSpPr txBox="1"/>
      </xdr:nvSpPr>
      <xdr:spPr>
        <a:xfrm>
          <a:off x="14020800" y="6505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7.0</a:t>
          </a:r>
          <a:endParaRPr altLang="en-US" lang="ja-JP" sz="1000" b="1">
            <a:solidFill>
              <a:srgbClr val="FF0000"/>
            </a:solidFill>
            <a:latin typeface="ＭＳ Ｐゴシック"/>
          </a:endParaRPr>
        </a:p>
      </xdr:txBody>
    </xdr:sp>
    <xdr:clientData/>
  </xdr:twoCellAnchor>
  <xdr:twoCellAnchor>
    <xdr:from>
      <xdr:col>19</xdr:col>
      <xdr:colOff>431800</xdr:colOff>
      <xdr:row>39</xdr:row>
      <xdr:rowOff>167217</xdr:rowOff>
    </xdr:from>
    <xdr:to>
      <xdr:col>19</xdr:col>
      <xdr:colOff>533400</xdr:colOff>
      <xdr:row>40</xdr:row>
      <xdr:rowOff>97367</xdr:rowOff>
    </xdr:to>
    <xdr:sp macro="" fLocksText="0">
      <xdr:nvSpPr>
        <xdr:cNvPr id="413" name="円/楕円 412"/>
        <xdr:cNvSpPr/>
      </xdr:nvSpPr>
      <xdr:spPr>
        <a:xfrm>
          <a:off x="13458825" y="6858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95250</xdr:colOff>
      <xdr:row>38</xdr:row>
      <xdr:rowOff>104775</xdr:rowOff>
    </xdr:from>
    <xdr:to>
      <xdr:col>20</xdr:col>
      <xdr:colOff>171450</xdr:colOff>
      <xdr:row>40</xdr:row>
      <xdr:rowOff>19050</xdr:rowOff>
    </xdr:to>
    <xdr:sp macro="">
      <xdr:nvSpPr>
        <xdr:cNvPr id="414" name="テキスト ボックス 413"/>
        <xdr:cNvSpPr txBox="1"/>
      </xdr:nvSpPr>
      <xdr:spPr>
        <a:xfrm>
          <a:off x="13125450" y="6619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8.2</a:t>
          </a:r>
          <a:endParaRPr altLang="en-US" lang="ja-JP" sz="1000" b="1">
            <a:solidFill>
              <a:srgbClr val="FF0000"/>
            </a:solidFill>
            <a:latin typeface="ＭＳ Ｐゴシック"/>
          </a:endParaRPr>
        </a:p>
      </xdr:txBody>
    </xdr:sp>
    <xdr:clientData/>
  </xdr:twoCellAnchor>
  <xdr:twoCellAnchor>
    <xdr:from>
      <xdr:col>18</xdr:col>
      <xdr:colOff>482600</xdr:colOff>
      <xdr:row>7</xdr:row>
      <xdr:rowOff>6350</xdr:rowOff>
    </xdr:from>
    <xdr:to>
      <xdr:col>26</xdr:col>
      <xdr:colOff>76200</xdr:colOff>
      <xdr:row>8</xdr:row>
      <xdr:rowOff>152400</xdr:rowOff>
    </xdr:to>
    <xdr:sp macro="" fLocksText="0">
      <xdr:nvSpPr>
        <xdr:cNvPr id="415" name="正方形/長方形 414"/>
        <xdr:cNvSpPr/>
      </xdr:nvSpPr>
      <xdr:spPr>
        <a:xfrm>
          <a:off x="12830175" y="120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将来負担の状況</a:t>
          </a:r>
        </a:p>
      </xdr:txBody>
    </xdr:sp>
    <xdr:clientData/>
  </xdr:twoCellAnchor>
  <xdr:twoCellAnchor editAs="oneCell">
    <xdr:from>
      <xdr:col>20</xdr:col>
      <xdr:colOff>38100</xdr:colOff>
      <xdr:row>9</xdr:row>
      <xdr:rowOff>28575</xdr:rowOff>
    </xdr:from>
    <xdr:to>
      <xdr:col>22</xdr:col>
      <xdr:colOff>104775</xdr:colOff>
      <xdr:row>10</xdr:row>
      <xdr:rowOff>161925</xdr:rowOff>
    </xdr:to>
    <xdr:sp macro="">
      <xdr:nvSpPr>
        <xdr:cNvPr id="416" name="テキスト ボックス 415"/>
        <xdr:cNvSpPr txBox="1"/>
      </xdr:nvSpPr>
      <xdr:spPr>
        <a:xfrm>
          <a:off x="13754100" y="157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a:rPr>
            <a:t>将来負担比率</a:t>
          </a:r>
        </a:p>
      </xdr:txBody>
    </xdr:sp>
    <xdr:clientData/>
  </xdr:twoCellAnchor>
  <xdr:twoCellAnchor editAs="oneCell">
    <xdr:from>
      <xdr:col>22</xdr:col>
      <xdr:colOff>228600</xdr:colOff>
      <xdr:row>9</xdr:row>
      <xdr:rowOff>0</xdr:rowOff>
    </xdr:from>
    <xdr:to>
      <xdr:col>24</xdr:col>
      <xdr:colOff>504825</xdr:colOff>
      <xdr:row>11</xdr:row>
      <xdr:rowOff>19050</xdr:rowOff>
    </xdr:to>
    <xdr:sp macro="">
      <xdr:nvSpPr>
        <xdr:cNvPr id="417" name="テキスト ボックス 416"/>
        <xdr:cNvSpPr txBox="1"/>
      </xdr:nvSpPr>
      <xdr:spPr>
        <a:xfrm>
          <a:off x="15316200" y="154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a:rPr>
            <a:t>[-%]</a:t>
          </a:r>
          <a:r>
            <a:rPr altLang="en-US" lang="ja-JP" sz="1600" b="1">
              <a:solidFill>
                <a:srgbClr val="FF0000"/>
              </a:solidFill>
              <a:latin typeface="ＭＳ Ｐゴシック"/>
            </a:rPr>
            <a:t>　</a:t>
          </a:r>
        </a:p>
      </xdr:txBody>
    </xdr:sp>
    <xdr:clientData/>
  </xdr:twoCellAnchor>
  <xdr:twoCellAnchor>
    <xdr:from>
      <xdr:col>26</xdr:col>
      <xdr:colOff>139700</xdr:colOff>
      <xdr:row>8</xdr:row>
      <xdr:rowOff>88900</xdr:rowOff>
    </xdr:from>
    <xdr:to>
      <xdr:col>28</xdr:col>
      <xdr:colOff>292100</xdr:colOff>
      <xdr:row>10</xdr:row>
      <xdr:rowOff>0</xdr:rowOff>
    </xdr:to>
    <xdr:sp macro="" fLocksText="0">
      <xdr:nvSpPr>
        <xdr:cNvPr id="418" name="正方形/長方形 417"/>
        <xdr:cNvSpPr/>
      </xdr:nvSpPr>
      <xdr:spPr>
        <a:xfrm>
          <a:off x="17973675" y="145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fLocksText="0">
      <xdr:nvSpPr>
        <xdr:cNvPr id="419" name="正方形/長方形 418"/>
        <xdr:cNvSpPr/>
      </xdr:nvSpPr>
      <xdr:spPr>
        <a:xfrm>
          <a:off x="17973675" y="164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1/67</a:t>
          </a:r>
          <a:endParaRPr altLang="en-US" lang="ja-JP"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fLocksText="0">
      <xdr:nvSpPr>
        <xdr:cNvPr id="420" name="正方形/長方形 419"/>
        <xdr:cNvSpPr/>
      </xdr:nvSpPr>
      <xdr:spPr>
        <a:xfrm>
          <a:off x="19621500" y="145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fLocksText="0">
      <xdr:nvSpPr>
        <xdr:cNvPr id="421" name="正方形/長方形 420"/>
        <xdr:cNvSpPr/>
      </xdr:nvSpPr>
      <xdr:spPr>
        <a:xfrm>
          <a:off x="19621500" y="164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34.5</a:t>
          </a:r>
          <a:endParaRPr altLang="en-US" lang="ja-JP"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fLocksText="0">
      <xdr:nvSpPr>
        <xdr:cNvPr id="422" name="正方形/長方形 421"/>
        <xdr:cNvSpPr/>
      </xdr:nvSpPr>
      <xdr:spPr>
        <a:xfrm>
          <a:off x="21078825" y="14573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fLocksText="0">
      <xdr:nvSpPr>
        <xdr:cNvPr id="423" name="正方形/長方形 422"/>
        <xdr:cNvSpPr/>
      </xdr:nvSpPr>
      <xdr:spPr>
        <a:xfrm>
          <a:off x="21078825" y="1647825"/>
          <a:ext cx="12763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a:t>
          </a:r>
          <a:endParaRPr altLang="en-US" lang="ja-JP"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fLocksText="0">
      <xdr:nvSpPr>
        <xdr:cNvPr id="424" name="正方形/長方形 423"/>
        <xdr:cNvSpPr/>
      </xdr:nvSpPr>
      <xdr:spPr>
        <a:xfrm>
          <a:off x="12830175" y="197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fLocksText="0">
      <xdr:nvSpPr>
        <xdr:cNvPr id="425" name="正方形/長方形 424"/>
        <xdr:cNvSpPr/>
      </xdr:nvSpPr>
      <xdr:spPr>
        <a:xfrm>
          <a:off x="18097500" y="197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fLocksText="0">
      <xdr:nvSpPr>
        <xdr:cNvPr id="426" name="正方形/長方形 425"/>
        <xdr:cNvSpPr/>
      </xdr:nvSpPr>
      <xdr:spPr>
        <a:xfrm>
          <a:off x="18097500" y="197167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fLocksText="0">
      <xdr:nvSpPr>
        <xdr:cNvPr id="427" name="テキスト ボックス 426"/>
        <xdr:cNvSpPr txBox="1"/>
      </xdr:nvSpPr>
      <xdr:spPr>
        <a:xfrm>
          <a:off x="18221325" y="228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rtl="0"/>
          <a:r>
            <a:rPr altLang="en-US" lang="ja-JP" sz="1100" b="0" i="0" baseline="0">
              <a:solidFill>
                <a:schemeClr val="tx1"/>
              </a:solidFill>
              <a:latin typeface="+mn-lt"/>
              <a:ea typeface="+mn-ea"/>
              <a:cs typeface="+mn-cs"/>
            </a:rPr>
            <a:t>　将来負担比率については、</a:t>
          </a:r>
          <a:r>
            <a:rPr altLang="ja-JP" lang="ja-JP" sz="1100" b="0" i="0" baseline="0">
              <a:solidFill>
                <a:schemeClr val="tx1"/>
              </a:solidFill>
              <a:latin typeface="+mn-lt"/>
              <a:ea typeface="+mn-ea"/>
              <a:cs typeface="+mn-cs"/>
            </a:rPr>
            <a:t>類似団体平均値を下回っており、主な要因としては、建設事業計画の見直し及び新規発行債の抑制等により一般会計における地方債現在高の減</a:t>
          </a:r>
          <a:r>
            <a:rPr altLang="en-US" lang="ja-JP" sz="1100" b="0" i="0" baseline="0">
              <a:solidFill>
                <a:schemeClr val="tx1"/>
              </a:solidFill>
              <a:latin typeface="+mn-lt"/>
              <a:ea typeface="+mn-ea"/>
              <a:cs typeface="+mn-cs"/>
            </a:rPr>
            <a:t>額、</a:t>
          </a:r>
          <a:r>
            <a:rPr altLang="ja-JP" lang="ja-JP" sz="1100" b="0" i="0" baseline="0">
              <a:solidFill>
                <a:schemeClr val="tx1"/>
              </a:solidFill>
              <a:latin typeface="+mn-lt"/>
              <a:ea typeface="+mn-ea"/>
              <a:cs typeface="+mn-cs"/>
            </a:rPr>
            <a:t>並びに</a:t>
          </a:r>
          <a:r>
            <a:rPr altLang="en-US" lang="ja-JP" sz="1100" b="0" i="0" baseline="0">
              <a:solidFill>
                <a:schemeClr val="tx1"/>
              </a:solidFill>
              <a:latin typeface="+mn-lt"/>
              <a:ea typeface="+mn-ea"/>
              <a:cs typeface="+mn-cs"/>
            </a:rPr>
            <a:t>平成</a:t>
          </a:r>
          <a:r>
            <a:rPr altLang="ja-JP" lang="en-US" sz="1100" b="0" i="0" baseline="0">
              <a:solidFill>
                <a:schemeClr val="tx1"/>
              </a:solidFill>
              <a:latin typeface="+mn-lt"/>
              <a:ea typeface="+mn-ea"/>
              <a:cs typeface="+mn-cs"/>
            </a:rPr>
            <a:t>27</a:t>
          </a:r>
          <a:r>
            <a:rPr altLang="en-US" lang="ja-JP" sz="1100" b="0" i="0" baseline="0">
              <a:solidFill>
                <a:schemeClr val="tx1"/>
              </a:solidFill>
              <a:latin typeface="+mn-lt"/>
              <a:ea typeface="+mn-ea"/>
              <a:cs typeface="+mn-cs"/>
            </a:rPr>
            <a:t>年度で下水道整備事業が完了し、企業債等の借り入れを行わないことから公営企業債等繰入見込額の算定基礎となる元金残高が約</a:t>
          </a:r>
          <a:r>
            <a:rPr altLang="ja-JP" lang="en-US" sz="1100" b="0" i="0" baseline="0">
              <a:solidFill>
                <a:schemeClr val="tx1"/>
              </a:solidFill>
              <a:latin typeface="+mn-lt"/>
              <a:ea typeface="+mn-ea"/>
              <a:cs typeface="+mn-cs"/>
            </a:rPr>
            <a:t>2</a:t>
          </a:r>
          <a:r>
            <a:rPr altLang="en-US" lang="ja-JP" sz="1100" b="0" i="0" baseline="0">
              <a:solidFill>
                <a:schemeClr val="tx1"/>
              </a:solidFill>
              <a:latin typeface="+mn-lt"/>
              <a:ea typeface="+mn-ea"/>
              <a:cs typeface="+mn-cs"/>
            </a:rPr>
            <a:t>億</a:t>
          </a:r>
          <a:r>
            <a:rPr altLang="ja-JP" lang="en-US" sz="1100" b="0" i="0" baseline="0">
              <a:solidFill>
                <a:schemeClr val="tx1"/>
              </a:solidFill>
              <a:latin typeface="+mn-lt"/>
              <a:ea typeface="+mn-ea"/>
              <a:cs typeface="+mn-cs"/>
            </a:rPr>
            <a:t>2</a:t>
          </a:r>
          <a:r>
            <a:rPr altLang="en-US" lang="ja-JP" sz="1100" b="0" i="0" baseline="0">
              <a:solidFill>
                <a:schemeClr val="tx1"/>
              </a:solidFill>
              <a:latin typeface="+mn-lt"/>
              <a:ea typeface="+mn-ea"/>
              <a:cs typeface="+mn-cs"/>
            </a:rPr>
            <a:t>千万円減額となった。また、充当可能財源である</a:t>
          </a:r>
          <a:r>
            <a:rPr altLang="ja-JP" lang="ja-JP" sz="1100" b="0" i="0" baseline="0">
              <a:solidFill>
                <a:schemeClr val="tx1"/>
              </a:solidFill>
              <a:latin typeface="+mn-lt"/>
              <a:ea typeface="+mn-ea"/>
              <a:cs typeface="+mn-cs"/>
            </a:rPr>
            <a:t>財政調整基金</a:t>
          </a:r>
          <a:r>
            <a:rPr altLang="en-US" lang="ja-JP" sz="1100" b="0" i="0" baseline="0">
              <a:solidFill>
                <a:schemeClr val="tx1"/>
              </a:solidFill>
              <a:latin typeface="+mn-lt"/>
              <a:ea typeface="+mn-ea"/>
              <a:cs typeface="+mn-cs"/>
            </a:rPr>
            <a:t>等の基金積立については、約</a:t>
          </a:r>
          <a:r>
            <a:rPr altLang="ja-JP" lang="en-US" sz="1100" b="0" i="0" baseline="0">
              <a:solidFill>
                <a:schemeClr val="tx1"/>
              </a:solidFill>
              <a:latin typeface="+mn-lt"/>
              <a:ea typeface="+mn-ea"/>
              <a:cs typeface="+mn-cs"/>
            </a:rPr>
            <a:t>4</a:t>
          </a:r>
          <a:r>
            <a:rPr altLang="en-US" lang="ja-JP" sz="1100" b="0" i="0" baseline="0">
              <a:solidFill>
                <a:schemeClr val="tx1"/>
              </a:solidFill>
              <a:latin typeface="+mn-lt"/>
              <a:ea typeface="+mn-ea"/>
              <a:cs typeface="+mn-cs"/>
            </a:rPr>
            <a:t>億</a:t>
          </a:r>
          <a:r>
            <a:rPr altLang="ja-JP" lang="en-US" sz="1100" b="0" i="0" baseline="0">
              <a:solidFill>
                <a:schemeClr val="tx1"/>
              </a:solidFill>
              <a:latin typeface="+mn-lt"/>
              <a:ea typeface="+mn-ea"/>
              <a:cs typeface="+mn-cs"/>
            </a:rPr>
            <a:t>6</a:t>
          </a:r>
          <a:r>
            <a:rPr altLang="en-US" lang="ja-JP" sz="1100" b="0" i="0" baseline="0">
              <a:solidFill>
                <a:schemeClr val="tx1"/>
              </a:solidFill>
              <a:latin typeface="+mn-lt"/>
              <a:ea typeface="+mn-ea"/>
              <a:cs typeface="+mn-cs"/>
            </a:rPr>
            <a:t>千万円</a:t>
          </a:r>
          <a:r>
            <a:rPr altLang="ja-JP" lang="ja-JP" sz="1100" b="0" i="0" baseline="0">
              <a:solidFill>
                <a:schemeClr val="tx1"/>
              </a:solidFill>
              <a:latin typeface="+mn-lt"/>
              <a:ea typeface="+mn-ea"/>
              <a:cs typeface="+mn-cs"/>
            </a:rPr>
            <a:t>の</a:t>
          </a:r>
          <a:r>
            <a:rPr altLang="en-US" lang="ja-JP" sz="1100" b="0" i="0" baseline="0">
              <a:solidFill>
                <a:schemeClr val="tx1"/>
              </a:solidFill>
              <a:latin typeface="+mn-lt"/>
              <a:ea typeface="+mn-ea"/>
              <a:cs typeface="+mn-cs"/>
            </a:rPr>
            <a:t>積み増しにより</a:t>
          </a:r>
          <a:r>
            <a:rPr altLang="ja-JP" lang="ja-JP" sz="1100" b="0" i="0" baseline="0">
              <a:solidFill>
                <a:schemeClr val="tx1"/>
              </a:solidFill>
              <a:latin typeface="+mn-lt"/>
              <a:ea typeface="+mn-ea"/>
              <a:cs typeface="+mn-cs"/>
            </a:rPr>
            <a:t>充当可能財源の増</a:t>
          </a:r>
          <a:r>
            <a:rPr altLang="en-US" lang="ja-JP" sz="1100" b="0" i="0" baseline="0">
              <a:solidFill>
                <a:schemeClr val="tx1"/>
              </a:solidFill>
              <a:latin typeface="+mn-lt"/>
              <a:ea typeface="+mn-ea"/>
              <a:cs typeface="+mn-cs"/>
            </a:rPr>
            <a:t>額を図ることができた</a:t>
          </a:r>
          <a:r>
            <a:rPr altLang="ja-JP" lang="ja-JP" sz="1100" b="0" i="0" baseline="0">
              <a:solidFill>
                <a:schemeClr val="tx1"/>
              </a:solidFill>
              <a:latin typeface="+mn-lt"/>
              <a:ea typeface="+mn-ea"/>
              <a:cs typeface="+mn-cs"/>
            </a:rPr>
            <a:t>。</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今後も引き続き行財政改革を推進し、経費節減を図るとともに、新規発行債の抑制等により財政の健全化に努める。</a:t>
          </a:r>
          <a:endParaRPr altLang="ja-JP" lang="ja-JP" sz="1400">
            <a:solidFill>
              <a:srgbClr val="000000"/>
            </a:solidFill>
          </a:endParaRPr>
        </a:p>
        <a:p>
          <a:pPr/>
          <a:endParaRPr altLang="en-US" lang="ja-JP" sz="1300">
            <a:latin typeface="ＭＳ Ｐゴシック"/>
          </a:endParaRPr>
        </a:p>
      </xdr:txBody>
    </xdr:sp>
    <xdr:clientData/>
  </xdr:twoCellAnchor>
  <xdr:twoCellAnchor editAs="oneCell">
    <xdr:from>
      <xdr:col>18</xdr:col>
      <xdr:colOff>438150</xdr:colOff>
      <xdr:row>10</xdr:row>
      <xdr:rowOff>66675</xdr:rowOff>
    </xdr:from>
    <xdr:to>
      <xdr:col>19</xdr:col>
      <xdr:colOff>47625</xdr:colOff>
      <xdr:row>11</xdr:row>
      <xdr:rowOff>123825</xdr:rowOff>
    </xdr:to>
    <xdr:sp macro="">
      <xdr:nvSpPr>
        <xdr:cNvPr id="428" name="テキスト ボックス 427"/>
        <xdr:cNvSpPr txBox="1"/>
      </xdr:nvSpPr>
      <xdr:spPr>
        <a:xfrm>
          <a:off x="12782550" y="17811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482600</xdr:colOff>
      <xdr:row>25</xdr:row>
      <xdr:rowOff>95250</xdr:rowOff>
    </xdr:from>
    <xdr:to>
      <xdr:col>26</xdr:col>
      <xdr:colOff>76200</xdr:colOff>
      <xdr:row>25</xdr:row>
      <xdr:rowOff>95250</xdr:rowOff>
    </xdr:to>
    <xdr:sp macro="">
      <xdr:nvSpPr>
        <xdr:cNvPr id="429" name="直線コネクタ 428"/>
        <xdr:cNvSpPr/>
      </xdr:nvSpPr>
      <xdr:spPr>
        <a:xfrm>
          <a:off x="12830175" y="438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24</xdr:row>
      <xdr:rowOff>123825</xdr:rowOff>
    </xdr:from>
    <xdr:to>
      <xdr:col>18</xdr:col>
      <xdr:colOff>476250</xdr:colOff>
      <xdr:row>26</xdr:row>
      <xdr:rowOff>38100</xdr:rowOff>
    </xdr:to>
    <xdr:sp macro="">
      <xdr:nvSpPr>
        <xdr:cNvPr id="430" name="テキスト ボックス 429"/>
        <xdr:cNvSpPr txBox="1"/>
      </xdr:nvSpPr>
      <xdr:spPr>
        <a:xfrm>
          <a:off x="12058650" y="423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200.0</a:t>
          </a:r>
          <a:endParaRPr altLang="en-US" lang="ja-JP" sz="1000">
            <a:latin typeface="ＭＳ Ｐゴシック"/>
          </a:endParaRPr>
        </a:p>
      </xdr:txBody>
    </xdr:sp>
    <xdr:clientData/>
  </xdr:twoCellAnchor>
  <xdr:twoCellAnchor>
    <xdr:from>
      <xdr:col>18</xdr:col>
      <xdr:colOff>482600</xdr:colOff>
      <xdr:row>22</xdr:row>
      <xdr:rowOff>127000</xdr:rowOff>
    </xdr:from>
    <xdr:to>
      <xdr:col>26</xdr:col>
      <xdr:colOff>76200</xdr:colOff>
      <xdr:row>22</xdr:row>
      <xdr:rowOff>127000</xdr:rowOff>
    </xdr:to>
    <xdr:sp macro="">
      <xdr:nvSpPr>
        <xdr:cNvPr id="431" name="直線コネクタ 430"/>
        <xdr:cNvSpPr/>
      </xdr:nvSpPr>
      <xdr:spPr>
        <a:xfrm>
          <a:off x="12830175" y="3895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21</xdr:row>
      <xdr:rowOff>152400</xdr:rowOff>
    </xdr:from>
    <xdr:to>
      <xdr:col>18</xdr:col>
      <xdr:colOff>476250</xdr:colOff>
      <xdr:row>23</xdr:row>
      <xdr:rowOff>66675</xdr:rowOff>
    </xdr:to>
    <xdr:sp macro="">
      <xdr:nvSpPr>
        <xdr:cNvPr id="432" name="テキスト ボックス 431"/>
        <xdr:cNvSpPr txBox="1"/>
      </xdr:nvSpPr>
      <xdr:spPr>
        <a:xfrm>
          <a:off x="12058650" y="3752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150.0</a:t>
          </a:r>
          <a:endParaRPr altLang="en-US" lang="ja-JP" sz="1000">
            <a:latin typeface="ＭＳ Ｐゴシック"/>
          </a:endParaRPr>
        </a:p>
      </xdr:txBody>
    </xdr:sp>
    <xdr:clientData/>
  </xdr:twoCellAnchor>
  <xdr:twoCellAnchor>
    <xdr:from>
      <xdr:col>18</xdr:col>
      <xdr:colOff>482600</xdr:colOff>
      <xdr:row>19</xdr:row>
      <xdr:rowOff>158750</xdr:rowOff>
    </xdr:from>
    <xdr:to>
      <xdr:col>26</xdr:col>
      <xdr:colOff>76200</xdr:colOff>
      <xdr:row>19</xdr:row>
      <xdr:rowOff>158750</xdr:rowOff>
    </xdr:to>
    <xdr:sp macro="">
      <xdr:nvSpPr>
        <xdr:cNvPr id="433" name="直線コネクタ 432"/>
        <xdr:cNvSpPr/>
      </xdr:nvSpPr>
      <xdr:spPr>
        <a:xfrm>
          <a:off x="12830175" y="3419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19</xdr:row>
      <xdr:rowOff>19050</xdr:rowOff>
    </xdr:from>
    <xdr:to>
      <xdr:col>18</xdr:col>
      <xdr:colOff>476250</xdr:colOff>
      <xdr:row>20</xdr:row>
      <xdr:rowOff>104775</xdr:rowOff>
    </xdr:to>
    <xdr:sp macro="">
      <xdr:nvSpPr>
        <xdr:cNvPr id="434" name="テキスト ボックス 433"/>
        <xdr:cNvSpPr txBox="1"/>
      </xdr:nvSpPr>
      <xdr:spPr>
        <a:xfrm>
          <a:off x="12058650" y="3276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18</xdr:col>
      <xdr:colOff>482600</xdr:colOff>
      <xdr:row>17</xdr:row>
      <xdr:rowOff>19050</xdr:rowOff>
    </xdr:from>
    <xdr:to>
      <xdr:col>26</xdr:col>
      <xdr:colOff>76200</xdr:colOff>
      <xdr:row>17</xdr:row>
      <xdr:rowOff>19050</xdr:rowOff>
    </xdr:to>
    <xdr:sp macro="">
      <xdr:nvSpPr>
        <xdr:cNvPr id="435" name="直線コネクタ 434"/>
        <xdr:cNvSpPr/>
      </xdr:nvSpPr>
      <xdr:spPr>
        <a:xfrm>
          <a:off x="12830175" y="2933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16</xdr:row>
      <xdr:rowOff>47625</xdr:rowOff>
    </xdr:from>
    <xdr:to>
      <xdr:col>18</xdr:col>
      <xdr:colOff>476250</xdr:colOff>
      <xdr:row>17</xdr:row>
      <xdr:rowOff>133350</xdr:rowOff>
    </xdr:to>
    <xdr:sp macro="">
      <xdr:nvSpPr>
        <xdr:cNvPr id="436" name="テキスト ボックス 435"/>
        <xdr:cNvSpPr txBox="1"/>
      </xdr:nvSpPr>
      <xdr:spPr>
        <a:xfrm>
          <a:off x="12058650" y="2790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50.0</a:t>
          </a:r>
          <a:endParaRPr altLang="en-US" lang="ja-JP" sz="1000">
            <a:latin typeface="ＭＳ Ｐゴシック"/>
          </a:endParaRPr>
        </a:p>
      </xdr:txBody>
    </xdr:sp>
    <xdr:clientData/>
  </xdr:twoCellAnchor>
  <xdr:twoCellAnchor>
    <xdr:from>
      <xdr:col>18</xdr:col>
      <xdr:colOff>482600</xdr:colOff>
      <xdr:row>14</xdr:row>
      <xdr:rowOff>50800</xdr:rowOff>
    </xdr:from>
    <xdr:to>
      <xdr:col>26</xdr:col>
      <xdr:colOff>76200</xdr:colOff>
      <xdr:row>14</xdr:row>
      <xdr:rowOff>50800</xdr:rowOff>
    </xdr:to>
    <xdr:sp macro="">
      <xdr:nvSpPr>
        <xdr:cNvPr id="437" name="直線コネクタ 436"/>
        <xdr:cNvSpPr/>
      </xdr:nvSpPr>
      <xdr:spPr>
        <a:xfrm>
          <a:off x="12830175" y="24479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400050</xdr:colOff>
      <xdr:row>13</xdr:row>
      <xdr:rowOff>76200</xdr:rowOff>
    </xdr:from>
    <xdr:to>
      <xdr:col>18</xdr:col>
      <xdr:colOff>476250</xdr:colOff>
      <xdr:row>14</xdr:row>
      <xdr:rowOff>161925</xdr:rowOff>
    </xdr:to>
    <xdr:sp macro="">
      <xdr:nvSpPr>
        <xdr:cNvPr id="438" name="テキスト ボックス 437"/>
        <xdr:cNvSpPr txBox="1"/>
      </xdr:nvSpPr>
      <xdr:spPr>
        <a:xfrm>
          <a:off x="12058650" y="2305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0.0</a:t>
          </a:r>
          <a:endParaRPr altLang="en-US" lang="ja-JP" sz="1000">
            <a:latin typeface="ＭＳ Ｐゴシック"/>
          </a:endParaRPr>
        </a:p>
      </xdr:txBody>
    </xdr:sp>
    <xdr:clientData/>
  </xdr:twoCellAnchor>
  <xdr:twoCellAnchor>
    <xdr:from>
      <xdr:col>18</xdr:col>
      <xdr:colOff>482600</xdr:colOff>
      <xdr:row>11</xdr:row>
      <xdr:rowOff>82550</xdr:rowOff>
    </xdr:from>
    <xdr:to>
      <xdr:col>26</xdr:col>
      <xdr:colOff>76200</xdr:colOff>
      <xdr:row>11</xdr:row>
      <xdr:rowOff>82550</xdr:rowOff>
    </xdr:to>
    <xdr:sp macro="">
      <xdr:nvSpPr>
        <xdr:cNvPr id="439" name="直線コネクタ 438"/>
        <xdr:cNvSpPr/>
      </xdr:nvSpPr>
      <xdr:spPr>
        <a:xfrm>
          <a:off x="12830175" y="197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482600</xdr:colOff>
      <xdr:row>11</xdr:row>
      <xdr:rowOff>82550</xdr:rowOff>
    </xdr:from>
    <xdr:to>
      <xdr:col>26</xdr:col>
      <xdr:colOff>76200</xdr:colOff>
      <xdr:row>25</xdr:row>
      <xdr:rowOff>95250</xdr:rowOff>
    </xdr:to>
    <xdr:sp macro="" fLocksText="0">
      <xdr:nvSpPr>
        <xdr:cNvPr id="440" name="将来負担の状況グラフ枠"/>
        <xdr:cNvSpPr/>
      </xdr:nvSpPr>
      <xdr:spPr>
        <a:xfrm>
          <a:off x="12830175" y="197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sp macro="">
      <xdr:nvSpPr>
        <xdr:cNvPr id="441" name="直線コネクタ 440"/>
        <xdr:cNvSpPr/>
      </xdr:nvSpPr>
      <xdr:spPr>
        <a:xfrm flipV="1">
          <a:off x="17021175" y="2447925"/>
          <a:ext cx="0" cy="15430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23</xdr:row>
      <xdr:rowOff>28575</xdr:rowOff>
    </xdr:from>
    <xdr:to>
      <xdr:col>26</xdr:col>
      <xdr:colOff>38100</xdr:colOff>
      <xdr:row>24</xdr:row>
      <xdr:rowOff>114300</xdr:rowOff>
    </xdr:to>
    <xdr:sp macro="">
      <xdr:nvSpPr>
        <xdr:cNvPr id="442" name="将来負担の状況最小値テキスト"/>
        <xdr:cNvSpPr txBox="1"/>
      </xdr:nvSpPr>
      <xdr:spPr>
        <a:xfrm>
          <a:off x="17106900" y="3971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160.0</a:t>
          </a:r>
          <a:endParaRPr altLang="en-US" lang="ja-JP" sz="1000" b="1">
            <a:latin typeface="ＭＳ Ｐゴシック"/>
          </a:endParaRPr>
        </a:p>
      </xdr:txBody>
    </xdr:sp>
    <xdr:clientData/>
  </xdr:twoCellAnchor>
  <xdr:twoCellAnchor>
    <xdr:from>
      <xdr:col>24</xdr:col>
      <xdr:colOff>469900</xdr:colOff>
      <xdr:row>23</xdr:row>
      <xdr:rowOff>52070</xdr:rowOff>
    </xdr:from>
    <xdr:to>
      <xdr:col>24</xdr:col>
      <xdr:colOff>647700</xdr:colOff>
      <xdr:row>23</xdr:row>
      <xdr:rowOff>52070</xdr:rowOff>
    </xdr:to>
    <xdr:sp macro="">
      <xdr:nvSpPr>
        <xdr:cNvPr id="443" name="直線コネクタ 442"/>
        <xdr:cNvSpPr/>
      </xdr:nvSpPr>
      <xdr:spPr>
        <a:xfrm>
          <a:off x="16925925" y="3990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12</xdr:row>
      <xdr:rowOff>133350</xdr:rowOff>
    </xdr:from>
    <xdr:to>
      <xdr:col>26</xdr:col>
      <xdr:colOff>38100</xdr:colOff>
      <xdr:row>14</xdr:row>
      <xdr:rowOff>47625</xdr:rowOff>
    </xdr:to>
    <xdr:sp macro="">
      <xdr:nvSpPr>
        <xdr:cNvPr id="444" name="将来負担の状況最大値テキスト"/>
        <xdr:cNvSpPr txBox="1"/>
      </xdr:nvSpPr>
      <xdr:spPr>
        <a:xfrm>
          <a:off x="17106900" y="2190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0.0</a:t>
          </a:r>
          <a:endParaRPr altLang="en-US" lang="ja-JP" sz="1000" b="1">
            <a:latin typeface="ＭＳ Ｐゴシック"/>
          </a:endParaRPr>
        </a:p>
      </xdr:txBody>
    </xdr:sp>
    <xdr:clientData/>
  </xdr:twoCellAnchor>
  <xdr:twoCellAnchor>
    <xdr:from>
      <xdr:col>24</xdr:col>
      <xdr:colOff>469900</xdr:colOff>
      <xdr:row>14</xdr:row>
      <xdr:rowOff>50800</xdr:rowOff>
    </xdr:from>
    <xdr:to>
      <xdr:col>24</xdr:col>
      <xdr:colOff>647700</xdr:colOff>
      <xdr:row>14</xdr:row>
      <xdr:rowOff>50800</xdr:rowOff>
    </xdr:to>
    <xdr:sp macro="">
      <xdr:nvSpPr>
        <xdr:cNvPr id="445" name="直線コネクタ 444"/>
        <xdr:cNvSpPr/>
      </xdr:nvSpPr>
      <xdr:spPr>
        <a:xfrm>
          <a:off x="16925925" y="2447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203200</xdr:colOff>
      <xdr:row>14</xdr:row>
      <xdr:rowOff>74930</xdr:rowOff>
    </xdr:from>
    <xdr:to>
      <xdr:col>23</xdr:col>
      <xdr:colOff>406400</xdr:colOff>
      <xdr:row>14</xdr:row>
      <xdr:rowOff>90373</xdr:rowOff>
    </xdr:to>
    <xdr:sp macro="">
      <xdr:nvSpPr>
        <xdr:cNvPr id="446" name="直線コネクタ 445"/>
        <xdr:cNvSpPr/>
      </xdr:nvSpPr>
      <xdr:spPr>
        <a:xfrm flipV="1">
          <a:off x="15287625" y="2476500"/>
          <a:ext cx="89535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647700</xdr:colOff>
      <xdr:row>15</xdr:row>
      <xdr:rowOff>47625</xdr:rowOff>
    </xdr:from>
    <xdr:to>
      <xdr:col>26</xdr:col>
      <xdr:colOff>38100</xdr:colOff>
      <xdr:row>16</xdr:row>
      <xdr:rowOff>133350</xdr:rowOff>
    </xdr:to>
    <xdr:sp macro="">
      <xdr:nvSpPr>
        <xdr:cNvPr id="447" name="将来負担の状況平均値テキスト"/>
        <xdr:cNvSpPr txBox="1"/>
      </xdr:nvSpPr>
      <xdr:spPr>
        <a:xfrm>
          <a:off x="17106900" y="26193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25.4</a:t>
          </a:r>
          <a:endParaRPr altLang="en-US" lang="ja-JP" sz="1000" b="1">
            <a:solidFill>
              <a:srgbClr val="000080"/>
            </a:solidFill>
            <a:latin typeface="ＭＳ Ｐゴシック"/>
          </a:endParaRPr>
        </a:p>
      </xdr:txBody>
    </xdr:sp>
    <xdr:clientData/>
  </xdr:twoCellAnchor>
  <xdr:twoCellAnchor>
    <xdr:from>
      <xdr:col>24</xdr:col>
      <xdr:colOff>508000</xdr:colOff>
      <xdr:row>15</xdr:row>
      <xdr:rowOff>73711</xdr:rowOff>
    </xdr:from>
    <xdr:to>
      <xdr:col>24</xdr:col>
      <xdr:colOff>609600</xdr:colOff>
      <xdr:row>16</xdr:row>
      <xdr:rowOff>3861</xdr:rowOff>
    </xdr:to>
    <xdr:sp macro="" fLocksText="0">
      <xdr:nvSpPr>
        <xdr:cNvPr id="448" name="フローチャート : 判断 447"/>
        <xdr:cNvSpPr/>
      </xdr:nvSpPr>
      <xdr:spPr>
        <a:xfrm>
          <a:off x="16964025" y="26479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fLocksText="0">
      <xdr:nvSpPr>
        <xdr:cNvPr id="449" name="フローチャート : 判断 448"/>
        <xdr:cNvSpPr/>
      </xdr:nvSpPr>
      <xdr:spPr>
        <a:xfrm>
          <a:off x="16125825" y="2657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19050</xdr:colOff>
      <xdr:row>16</xdr:row>
      <xdr:rowOff>0</xdr:rowOff>
    </xdr:from>
    <xdr:to>
      <xdr:col>24</xdr:col>
      <xdr:colOff>66675</xdr:colOff>
      <xdr:row>17</xdr:row>
      <xdr:rowOff>85725</xdr:rowOff>
    </xdr:to>
    <xdr:sp macro="">
      <xdr:nvSpPr>
        <xdr:cNvPr id="450" name="テキスト ボックス 449"/>
        <xdr:cNvSpPr txBox="1"/>
      </xdr:nvSpPr>
      <xdr:spPr>
        <a:xfrm>
          <a:off x="15792450" y="27432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27.0</a:t>
          </a:r>
          <a:endParaRPr altLang="en-US" lang="ja-JP" sz="1000" b="1">
            <a:solidFill>
              <a:srgbClr val="000080"/>
            </a:solidFill>
            <a:latin typeface="ＭＳ Ｐゴシック"/>
          </a:endParaRPr>
        </a:p>
      </xdr:txBody>
    </xdr:sp>
    <xdr:clientData/>
  </xdr:twoCellAnchor>
  <xdr:twoCellAnchor>
    <xdr:from>
      <xdr:col>22</xdr:col>
      <xdr:colOff>152400</xdr:colOff>
      <xdr:row>15</xdr:row>
      <xdr:rowOff>1321</xdr:rowOff>
    </xdr:from>
    <xdr:to>
      <xdr:col>22</xdr:col>
      <xdr:colOff>254000</xdr:colOff>
      <xdr:row>15</xdr:row>
      <xdr:rowOff>102921</xdr:rowOff>
    </xdr:to>
    <xdr:sp macro="" fLocksText="0">
      <xdr:nvSpPr>
        <xdr:cNvPr id="451" name="フローチャート : 判断 450"/>
        <xdr:cNvSpPr/>
      </xdr:nvSpPr>
      <xdr:spPr>
        <a:xfrm>
          <a:off x="15240000" y="2571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504825</xdr:colOff>
      <xdr:row>15</xdr:row>
      <xdr:rowOff>85725</xdr:rowOff>
    </xdr:from>
    <xdr:to>
      <xdr:col>22</xdr:col>
      <xdr:colOff>581025</xdr:colOff>
      <xdr:row>17</xdr:row>
      <xdr:rowOff>0</xdr:rowOff>
    </xdr:to>
    <xdr:sp macro="">
      <xdr:nvSpPr>
        <xdr:cNvPr id="452" name="テキスト ボックス 451"/>
        <xdr:cNvSpPr txBox="1"/>
      </xdr:nvSpPr>
      <xdr:spPr>
        <a:xfrm>
          <a:off x="14906625" y="265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17.9</a:t>
          </a:r>
          <a:endParaRPr altLang="en-US" lang="ja-JP" sz="1000" b="1">
            <a:solidFill>
              <a:srgbClr val="000080"/>
            </a:solidFill>
            <a:latin typeface="ＭＳ Ｐゴシック"/>
          </a:endParaRPr>
        </a:p>
      </xdr:txBody>
    </xdr:sp>
    <xdr:clientData/>
  </xdr:twoCellAnchor>
  <xdr:twoCellAnchor>
    <xdr:from>
      <xdr:col>20</xdr:col>
      <xdr:colOff>635000</xdr:colOff>
      <xdr:row>15</xdr:row>
      <xdr:rowOff>26416</xdr:rowOff>
    </xdr:from>
    <xdr:to>
      <xdr:col>21</xdr:col>
      <xdr:colOff>50800</xdr:colOff>
      <xdr:row>15</xdr:row>
      <xdr:rowOff>128016</xdr:rowOff>
    </xdr:to>
    <xdr:sp macro="" fLocksText="0">
      <xdr:nvSpPr>
        <xdr:cNvPr id="453" name="フローチャート : 判断 452"/>
        <xdr:cNvSpPr/>
      </xdr:nvSpPr>
      <xdr:spPr>
        <a:xfrm>
          <a:off x="14354175" y="260032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304800</xdr:colOff>
      <xdr:row>13</xdr:row>
      <xdr:rowOff>142875</xdr:rowOff>
    </xdr:from>
    <xdr:to>
      <xdr:col>21</xdr:col>
      <xdr:colOff>381000</xdr:colOff>
      <xdr:row>15</xdr:row>
      <xdr:rowOff>57150</xdr:rowOff>
    </xdr:to>
    <xdr:sp macro="">
      <xdr:nvSpPr>
        <xdr:cNvPr id="454" name="テキスト ボックス 453"/>
        <xdr:cNvSpPr txBox="1"/>
      </xdr:nvSpPr>
      <xdr:spPr>
        <a:xfrm>
          <a:off x="14020800" y="2371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20.5</a:t>
          </a:r>
          <a:endParaRPr altLang="en-US" lang="ja-JP" sz="1000" b="1">
            <a:solidFill>
              <a:srgbClr val="000080"/>
            </a:solidFill>
            <a:latin typeface="ＭＳ Ｐゴシック"/>
          </a:endParaRPr>
        </a:p>
      </xdr:txBody>
    </xdr:sp>
    <xdr:clientData/>
  </xdr:twoCellAnchor>
  <xdr:twoCellAnchor>
    <xdr:from>
      <xdr:col>19</xdr:col>
      <xdr:colOff>431800</xdr:colOff>
      <xdr:row>15</xdr:row>
      <xdr:rowOff>102667</xdr:rowOff>
    </xdr:from>
    <xdr:to>
      <xdr:col>19</xdr:col>
      <xdr:colOff>533400</xdr:colOff>
      <xdr:row>16</xdr:row>
      <xdr:rowOff>32817</xdr:rowOff>
    </xdr:to>
    <xdr:sp macro="" fLocksText="0">
      <xdr:nvSpPr>
        <xdr:cNvPr id="455" name="フローチャート : 判断 454"/>
        <xdr:cNvSpPr/>
      </xdr:nvSpPr>
      <xdr:spPr>
        <a:xfrm>
          <a:off x="13458825" y="2676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95250</xdr:colOff>
      <xdr:row>16</xdr:row>
      <xdr:rowOff>19050</xdr:rowOff>
    </xdr:from>
    <xdr:to>
      <xdr:col>20</xdr:col>
      <xdr:colOff>171450</xdr:colOff>
      <xdr:row>17</xdr:row>
      <xdr:rowOff>104775</xdr:rowOff>
    </xdr:to>
    <xdr:sp macro="">
      <xdr:nvSpPr>
        <xdr:cNvPr id="456" name="テキスト ボックス 455"/>
        <xdr:cNvSpPr txBox="1"/>
      </xdr:nvSpPr>
      <xdr:spPr>
        <a:xfrm>
          <a:off x="13125450" y="2762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28.4</a:t>
          </a:r>
          <a:endParaRPr altLang="en-US" lang="ja-JP" sz="1000" b="1">
            <a:solidFill>
              <a:srgbClr val="000080"/>
            </a:solidFill>
            <a:latin typeface="ＭＳ Ｐゴシック"/>
          </a:endParaRPr>
        </a:p>
      </xdr:txBody>
    </xdr:sp>
    <xdr:clientData/>
  </xdr:twoCellAnchor>
  <xdr:twoCellAnchor editAs="oneCell">
    <xdr:from>
      <xdr:col>24</xdr:col>
      <xdr:colOff>342900</xdr:colOff>
      <xdr:row>25</xdr:row>
      <xdr:rowOff>95250</xdr:rowOff>
    </xdr:from>
    <xdr:to>
      <xdr:col>25</xdr:col>
      <xdr:colOff>419100</xdr:colOff>
      <xdr:row>27</xdr:row>
      <xdr:rowOff>9525</xdr:rowOff>
    </xdr:to>
    <xdr:sp macro="">
      <xdr:nvSpPr>
        <xdr:cNvPr id="457" name="テキスト ボックス 456"/>
        <xdr:cNvSpPr txBox="1"/>
      </xdr:nvSpPr>
      <xdr:spPr>
        <a:xfrm>
          <a:off x="16802100"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23</xdr:col>
      <xdr:colOff>190500</xdr:colOff>
      <xdr:row>25</xdr:row>
      <xdr:rowOff>95250</xdr:rowOff>
    </xdr:from>
    <xdr:to>
      <xdr:col>24</xdr:col>
      <xdr:colOff>266700</xdr:colOff>
      <xdr:row>27</xdr:row>
      <xdr:rowOff>9525</xdr:rowOff>
    </xdr:to>
    <xdr:sp macro="">
      <xdr:nvSpPr>
        <xdr:cNvPr id="458" name="テキスト ボックス 457"/>
        <xdr:cNvSpPr txBox="1"/>
      </xdr:nvSpPr>
      <xdr:spPr>
        <a:xfrm>
          <a:off x="15963900"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21</xdr:col>
      <xdr:colOff>666750</xdr:colOff>
      <xdr:row>25</xdr:row>
      <xdr:rowOff>95250</xdr:rowOff>
    </xdr:from>
    <xdr:to>
      <xdr:col>23</xdr:col>
      <xdr:colOff>57150</xdr:colOff>
      <xdr:row>27</xdr:row>
      <xdr:rowOff>9525</xdr:rowOff>
    </xdr:to>
    <xdr:sp macro="">
      <xdr:nvSpPr>
        <xdr:cNvPr id="459" name="テキスト ボックス 458"/>
        <xdr:cNvSpPr txBox="1"/>
      </xdr:nvSpPr>
      <xdr:spPr>
        <a:xfrm>
          <a:off x="15068550"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20</xdr:col>
      <xdr:colOff>466725</xdr:colOff>
      <xdr:row>25</xdr:row>
      <xdr:rowOff>95250</xdr:rowOff>
    </xdr:from>
    <xdr:to>
      <xdr:col>21</xdr:col>
      <xdr:colOff>542925</xdr:colOff>
      <xdr:row>27</xdr:row>
      <xdr:rowOff>9525</xdr:rowOff>
    </xdr:to>
    <xdr:sp macro="">
      <xdr:nvSpPr>
        <xdr:cNvPr id="460" name="テキスト ボックス 459"/>
        <xdr:cNvSpPr txBox="1"/>
      </xdr:nvSpPr>
      <xdr:spPr>
        <a:xfrm>
          <a:off x="14182725"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19</xdr:col>
      <xdr:colOff>266700</xdr:colOff>
      <xdr:row>25</xdr:row>
      <xdr:rowOff>95250</xdr:rowOff>
    </xdr:from>
    <xdr:to>
      <xdr:col>20</xdr:col>
      <xdr:colOff>342900</xdr:colOff>
      <xdr:row>27</xdr:row>
      <xdr:rowOff>9525</xdr:rowOff>
    </xdr:to>
    <xdr:sp macro="">
      <xdr:nvSpPr>
        <xdr:cNvPr id="461" name="テキスト ボックス 460"/>
        <xdr:cNvSpPr txBox="1"/>
      </xdr:nvSpPr>
      <xdr:spPr>
        <a:xfrm>
          <a:off x="13296900"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355600</xdr:colOff>
      <xdr:row>14</xdr:row>
      <xdr:rowOff>24130</xdr:rowOff>
    </xdr:from>
    <xdr:to>
      <xdr:col>23</xdr:col>
      <xdr:colOff>457200</xdr:colOff>
      <xdr:row>14</xdr:row>
      <xdr:rowOff>125730</xdr:rowOff>
    </xdr:to>
    <xdr:sp macro="" fLocksText="0">
      <xdr:nvSpPr>
        <xdr:cNvPr id="462" name="円/楕円 461"/>
        <xdr:cNvSpPr/>
      </xdr:nvSpPr>
      <xdr:spPr>
        <a:xfrm>
          <a:off x="16125825" y="2428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19050</xdr:colOff>
      <xdr:row>12</xdr:row>
      <xdr:rowOff>133350</xdr:rowOff>
    </xdr:from>
    <xdr:to>
      <xdr:col>24</xdr:col>
      <xdr:colOff>66675</xdr:colOff>
      <xdr:row>14</xdr:row>
      <xdr:rowOff>47625</xdr:rowOff>
    </xdr:to>
    <xdr:sp macro="">
      <xdr:nvSpPr>
        <xdr:cNvPr id="463" name="テキスト ボックス 462"/>
        <xdr:cNvSpPr txBox="1"/>
      </xdr:nvSpPr>
      <xdr:spPr>
        <a:xfrm>
          <a:off x="15792450" y="2190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2.5</a:t>
          </a:r>
          <a:endParaRPr altLang="en-US" lang="ja-JP" sz="1000" b="1">
            <a:solidFill>
              <a:srgbClr val="FF0000"/>
            </a:solidFill>
            <a:latin typeface="ＭＳ Ｐゴシック"/>
          </a:endParaRPr>
        </a:p>
      </xdr:txBody>
    </xdr:sp>
    <xdr:clientData/>
  </xdr:twoCellAnchor>
  <xdr:twoCellAnchor>
    <xdr:from>
      <xdr:col>22</xdr:col>
      <xdr:colOff>152400</xdr:colOff>
      <xdr:row>14</xdr:row>
      <xdr:rowOff>39573</xdr:rowOff>
    </xdr:from>
    <xdr:to>
      <xdr:col>22</xdr:col>
      <xdr:colOff>254000</xdr:colOff>
      <xdr:row>14</xdr:row>
      <xdr:rowOff>141173</xdr:rowOff>
    </xdr:to>
    <xdr:sp macro="" fLocksText="0">
      <xdr:nvSpPr>
        <xdr:cNvPr id="464" name="円/楕円 463"/>
        <xdr:cNvSpPr/>
      </xdr:nvSpPr>
      <xdr:spPr>
        <a:xfrm>
          <a:off x="15240000" y="2438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504825</xdr:colOff>
      <xdr:row>12</xdr:row>
      <xdr:rowOff>152400</xdr:rowOff>
    </xdr:from>
    <xdr:to>
      <xdr:col>22</xdr:col>
      <xdr:colOff>581025</xdr:colOff>
      <xdr:row>14</xdr:row>
      <xdr:rowOff>66675</xdr:rowOff>
    </xdr:to>
    <xdr:sp macro="">
      <xdr:nvSpPr>
        <xdr:cNvPr id="465" name="テキスト ボックス 464"/>
        <xdr:cNvSpPr txBox="1"/>
      </xdr:nvSpPr>
      <xdr:spPr>
        <a:xfrm>
          <a:off x="14906625" y="2209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4.1</a:t>
          </a:r>
          <a:endParaRPr altLang="en-US" lang="ja-JP" sz="1000" b="1">
            <a:solidFill>
              <a:srgbClr val="FF0000"/>
            </a:solidFill>
            <a:latin typeface="ＭＳ Ｐゴシック"/>
          </a:endParaRPr>
        </a:p>
      </xdr:txBody>
    </xdr:sp>
    <xdr:clientData/>
  </xdr:twoCellAnchor>
  <xdr:twoCellAnchor>
    <xdr:from>
      <xdr:col>19</xdr:col>
      <xdr:colOff>431800</xdr:colOff>
      <xdr:row>15</xdr:row>
      <xdr:rowOff>4216</xdr:rowOff>
    </xdr:from>
    <xdr:to>
      <xdr:col>19</xdr:col>
      <xdr:colOff>533400</xdr:colOff>
      <xdr:row>15</xdr:row>
      <xdr:rowOff>105816</xdr:rowOff>
    </xdr:to>
    <xdr:sp macro="" fLocksText="0">
      <xdr:nvSpPr>
        <xdr:cNvPr id="466" name="円/楕円 465"/>
        <xdr:cNvSpPr/>
      </xdr:nvSpPr>
      <xdr:spPr>
        <a:xfrm>
          <a:off x="13458825" y="2571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95250</xdr:colOff>
      <xdr:row>13</xdr:row>
      <xdr:rowOff>114300</xdr:rowOff>
    </xdr:from>
    <xdr:to>
      <xdr:col>20</xdr:col>
      <xdr:colOff>171450</xdr:colOff>
      <xdr:row>15</xdr:row>
      <xdr:rowOff>28575</xdr:rowOff>
    </xdr:to>
    <xdr:sp macro="">
      <xdr:nvSpPr>
        <xdr:cNvPr id="467" name="テキスト ボックス 466"/>
        <xdr:cNvSpPr txBox="1"/>
      </xdr:nvSpPr>
      <xdr:spPr>
        <a:xfrm>
          <a:off x="13125450" y="234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18.2</a:t>
          </a:r>
          <a:endParaRPr altLang="en-US" lang="ja-JP" sz="1000" b="1">
            <a:solidFill>
              <a:srgbClr val="FF0000"/>
            </a:solidFill>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127000</xdr:rowOff>
    </xdr:from>
    <xdr:to>
      <xdr:col>18</xdr:col>
      <xdr:colOff>336550</xdr:colOff>
      <xdr:row>3</xdr:row>
      <xdr:rowOff>120650</xdr:rowOff>
    </xdr:to>
    <xdr:sp macro="" fLocksText="0">
      <xdr:nvSpPr>
        <xdr:cNvPr id="2" name="正方形/長方形 1"/>
        <xdr:cNvSpPr/>
      </xdr:nvSpPr>
      <xdr:spPr>
        <a:xfrm>
          <a:off x="0" y="123825"/>
          <a:ext cx="12696825" cy="5143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a:rPr>
            <a:t>（</a:t>
          </a:r>
          <a:r>
            <a:rPr altLang="ja-JP" lang="en-US" sz="3200" b="1">
              <a:solidFill>
                <a:srgbClr val="000000"/>
              </a:solidFill>
              <a:latin typeface="ＭＳ Ｐゴシック"/>
            </a:rPr>
            <a:t>4</a:t>
          </a:r>
          <a:r>
            <a:rPr altLang="en-US" lang="ja-JP" sz="3200" b="1">
              <a:solidFill>
                <a:srgbClr val="000000"/>
              </a:solidFill>
              <a:latin typeface="ＭＳ Ｐゴシック"/>
            </a:rPr>
            <a:t>）</a:t>
          </a:r>
          <a:r>
            <a:rPr altLang="ja-JP" lang="en-US" sz="3200" b="1">
              <a:solidFill>
                <a:srgbClr val="000000"/>
              </a:solidFill>
              <a:latin typeface="ＭＳ Ｐゴシック"/>
            </a:rPr>
            <a:t>-1 </a:t>
          </a:r>
          <a:r>
            <a:rPr altLang="en-US" lang="ja-JP" sz="3200" b="1">
              <a:solidFill>
                <a:srgbClr val="000000"/>
              </a:solidFill>
              <a:latin typeface="ＭＳ Ｐゴシック"/>
            </a:rPr>
            <a:t>市町村経常経費分析表</a:t>
          </a:r>
          <a:r>
            <a:rPr altLang="ja-JP" lang="en-US" sz="3200" b="1">
              <a:solidFill>
                <a:srgbClr val="000000"/>
              </a:solidFill>
              <a:latin typeface="ＭＳ Ｐゴシック"/>
            </a:rPr>
            <a:t>(</a:t>
          </a:r>
          <a:r>
            <a:rPr altLang="en-US" lang="ja-JP" sz="3200" b="1">
              <a:solidFill>
                <a:srgbClr val="000000"/>
              </a:solidFill>
              <a:latin typeface="ＭＳ Ｐゴシック"/>
            </a:rPr>
            <a:t>普通会計決算</a:t>
          </a:r>
          <a:r>
            <a:rPr altLang="ja-JP" lang="en-US" sz="3200" b="1">
              <a:solidFill>
                <a:srgbClr val="000000"/>
              </a:solidFill>
              <a:latin typeface="ＭＳ Ｐゴシック"/>
            </a:rPr>
            <a:t>)</a:t>
          </a:r>
          <a:endParaRPr altLang="en-US" lang="ja-JP" sz="3200" b="1">
            <a:solidFill>
              <a:srgbClr val="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fLocksText="0">
      <xdr:nvSpPr>
        <xdr:cNvPr id="3" name="正方形/長方形 2"/>
        <xdr:cNvSpPr/>
      </xdr:nvSpPr>
      <xdr:spPr>
        <a:xfrm>
          <a:off x="19116675"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fLocksText="0">
      <xdr:nvSpPr>
        <xdr:cNvPr id="4" name="正方形/長方形 3"/>
        <xdr:cNvSpPr/>
      </xdr:nvSpPr>
      <xdr:spPr>
        <a:xfrm>
          <a:off x="19135725" y="21907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fLocksText="0">
      <xdr:nvSpPr>
        <xdr:cNvPr id="5" name="正方形/長方形 4"/>
        <xdr:cNvSpPr/>
      </xdr:nvSpPr>
      <xdr:spPr>
        <a:xfrm>
          <a:off x="19164300" y="238125"/>
          <a:ext cx="3829050"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東京都奥多摩町</a:t>
          </a:r>
        </a:p>
      </xdr:txBody>
    </xdr:sp>
    <xdr:clientData/>
  </xdr:twoCellAnchor>
  <xdr:twoCellAnchor>
    <xdr:from>
      <xdr:col>23</xdr:col>
      <xdr:colOff>527050</xdr:colOff>
      <xdr:row>1</xdr:row>
      <xdr:rowOff>19050</xdr:rowOff>
    </xdr:from>
    <xdr:to>
      <xdr:col>27</xdr:col>
      <xdr:colOff>444500</xdr:colOff>
      <xdr:row>4</xdr:row>
      <xdr:rowOff>63500</xdr:rowOff>
    </xdr:to>
    <xdr:sp macro="" fLocksText="0">
      <xdr:nvSpPr>
        <xdr:cNvPr id="6" name="正方形/長方形 5"/>
        <xdr:cNvSpPr/>
      </xdr:nvSpPr>
      <xdr:spPr>
        <a:xfrm>
          <a:off x="16316325" y="190500"/>
          <a:ext cx="26670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fLocksText="0">
      <xdr:nvSpPr>
        <xdr:cNvPr id="7" name="正方形/長方形 6"/>
        <xdr:cNvSpPr/>
      </xdr:nvSpPr>
      <xdr:spPr>
        <a:xfrm>
          <a:off x="16344900"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fLocksText="0">
      <xdr:nvSpPr>
        <xdr:cNvPr id="8" name="正方形/長方形 7"/>
        <xdr:cNvSpPr/>
      </xdr:nvSpPr>
      <xdr:spPr>
        <a:xfrm>
          <a:off x="16373475" y="238125"/>
          <a:ext cx="2552700"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平成</a:t>
          </a:r>
          <a:r>
            <a:rPr altLang="ja-JP" lang="en-US" sz="2000" b="1">
              <a:solidFill>
                <a:srgbClr val="FFFFFF"/>
              </a:solidFill>
              <a:latin typeface="ＭＳ ゴシック"/>
            </a:rPr>
            <a:t>28</a:t>
          </a:r>
          <a:r>
            <a:rPr altLang="en-US" lang="ja-JP"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fLocksText="0">
      <xdr:nvSpPr>
        <xdr:cNvPr id="9" name="正方形/長方形 8"/>
        <xdr:cNvSpPr/>
      </xdr:nvSpPr>
      <xdr:spPr>
        <a:xfrm>
          <a:off x="0" y="885825"/>
          <a:ext cx="23050500" cy="14173200"/>
        </a:xfrm>
        <a:prstGeom prst="rect"/>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2400" b="1">
              <a:solidFill>
                <a:srgbClr val="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fLocksText="0">
      <xdr:nvSpPr>
        <xdr:cNvPr id="10" name="正方形/長方形 9"/>
        <xdr:cNvSpPr/>
      </xdr:nvSpPr>
      <xdr:spPr>
        <a:xfrm>
          <a:off x="762000" y="1524000"/>
          <a:ext cx="9648825" cy="17621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fLocksText="0">
      <xdr:nvSpPr>
        <xdr:cNvPr id="11" name="正方形/長方形 10"/>
        <xdr:cNvSpPr/>
      </xdr:nvSpPr>
      <xdr:spPr>
        <a:xfrm>
          <a:off x="885825" y="155257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fLocksText="0">
      <xdr:nvSpPr>
        <xdr:cNvPr id="12" name="正方形/長方形 11"/>
        <xdr:cNvSpPr/>
      </xdr:nvSpPr>
      <xdr:spPr>
        <a:xfrm>
          <a:off x="2219325" y="1552575"/>
          <a:ext cx="127635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5,270
5,243
225.53
6,547,939
6,322,860
225,079
2,587,678
2,380,908</a:t>
          </a:r>
          <a:endParaRPr altLang="en-US" lang="ja-JP"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fLocksText="0">
      <xdr:nvSpPr>
        <xdr:cNvPr id="13" name="正方形/長方形 12"/>
        <xdr:cNvSpPr/>
      </xdr:nvSpPr>
      <xdr:spPr>
        <a:xfrm>
          <a:off x="3552825" y="155257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fLocksText="0">
      <xdr:nvSpPr>
        <xdr:cNvPr id="14" name="正方形/長方形 13"/>
        <xdr:cNvSpPr/>
      </xdr:nvSpPr>
      <xdr:spPr>
        <a:xfrm>
          <a:off x="5076825" y="1552575"/>
          <a:ext cx="2038350" cy="1009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fLocksText="0">
      <xdr:nvSpPr>
        <xdr:cNvPr id="15" name="正方形/長方形 14"/>
        <xdr:cNvSpPr/>
      </xdr:nvSpPr>
      <xdr:spPr>
        <a:xfrm>
          <a:off x="7115175" y="1552575"/>
          <a:ext cx="1266825" cy="1009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
-
5.4
-</a:t>
          </a:r>
          <a:endParaRPr altLang="en-US" lang="ja-JP"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fLocksText="0">
      <xdr:nvSpPr>
        <xdr:cNvPr id="16" name="正方形/長方形 15"/>
        <xdr:cNvSpPr/>
      </xdr:nvSpPr>
      <xdr:spPr>
        <a:xfrm>
          <a:off x="8448675" y="1552575"/>
          <a:ext cx="628650" cy="1009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fLocksText="0">
      <xdr:nvSpPr>
        <xdr:cNvPr id="17" name="正方形/長方形 16"/>
        <xdr:cNvSpPr/>
      </xdr:nvSpPr>
      <xdr:spPr>
        <a:xfrm>
          <a:off x="5076825" y="2409825"/>
          <a:ext cx="2038350" cy="7048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市町村類型
</a:t>
          </a:r>
          <a:r>
            <a:rPr altLang="ja-JP" lang="en-US" sz="1100" b="1">
              <a:solidFill>
                <a:srgbClr val="000000"/>
              </a:solidFill>
              <a:latin typeface="ＭＳ ゴシック"/>
            </a:rPr>
            <a:t>(</a:t>
          </a:r>
          <a:r>
            <a:rPr altLang="en-US" lang="ja-JP" sz="1100" b="1">
              <a:solidFill>
                <a:srgbClr val="000000"/>
              </a:solidFill>
              <a:latin typeface="ＭＳ ゴシック"/>
            </a:rPr>
            <a:t>年度毎</a:t>
          </a:r>
          <a:r>
            <a:rPr altLang="ja-JP" lang="en-US" sz="1100" b="1">
              <a:solidFill>
                <a:srgbClr val="000000"/>
              </a:solidFill>
              <a:latin typeface="ＭＳ ゴシック"/>
            </a:rPr>
            <a:t>)</a:t>
          </a:r>
          <a:endParaRPr altLang="en-US" lang="ja-JP"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fLocksText="0">
      <xdr:nvSpPr>
        <xdr:cNvPr id="18" name="正方形/長方形 17"/>
        <xdr:cNvSpPr/>
      </xdr:nvSpPr>
      <xdr:spPr>
        <a:xfrm>
          <a:off x="7172325" y="2409825"/>
          <a:ext cx="3429000" cy="7048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a:rPr>
            <a:t>H24  Ⅱ</a:t>
          </a:r>
          <a:r>
            <a:rPr altLang="en-US" lang="ja-JP" sz="1100" b="1">
              <a:solidFill>
                <a:srgbClr val="000000"/>
              </a:solidFill>
              <a:latin typeface="ＭＳ ゴシック"/>
            </a:rPr>
            <a:t>－２  </a:t>
          </a:r>
          <a:r>
            <a:rPr altLang="ja-JP" lang="en-US" sz="1100" b="1">
              <a:solidFill>
                <a:srgbClr val="000000"/>
              </a:solidFill>
              <a:latin typeface="ＭＳ ゴシック"/>
            </a:rPr>
            <a:t>H25  Ⅱ</a:t>
          </a:r>
          <a:r>
            <a:rPr altLang="en-US" lang="ja-JP" sz="1100" b="1">
              <a:solidFill>
                <a:srgbClr val="000000"/>
              </a:solidFill>
              <a:latin typeface="ＭＳ ゴシック"/>
            </a:rPr>
            <a:t>－２  </a:t>
          </a:r>
          <a:r>
            <a:rPr altLang="ja-JP" lang="en-US" sz="1100" b="1">
              <a:solidFill>
                <a:srgbClr val="000000"/>
              </a:solidFill>
              <a:latin typeface="ＭＳ ゴシック"/>
            </a:rPr>
            <a:t>H26  Ⅱ</a:t>
          </a:r>
          <a:r>
            <a:rPr altLang="en-US" lang="ja-JP" sz="1100" b="1">
              <a:solidFill>
                <a:srgbClr val="000000"/>
              </a:solidFill>
              <a:latin typeface="ＭＳ ゴシック"/>
            </a:rPr>
            <a:t>－２  
</a:t>
          </a:r>
          <a:r>
            <a:rPr altLang="ja-JP" lang="en-US" sz="1100" b="1">
              <a:solidFill>
                <a:srgbClr val="000000"/>
              </a:solidFill>
              <a:latin typeface="ＭＳ ゴシック"/>
            </a:rPr>
            <a:t>H27  Ⅱ</a:t>
          </a:r>
          <a:r>
            <a:rPr altLang="en-US" lang="ja-JP" sz="1100" b="1">
              <a:solidFill>
                <a:srgbClr val="000000"/>
              </a:solidFill>
              <a:latin typeface="ＭＳ ゴシック"/>
            </a:rPr>
            <a:t>－２  </a:t>
          </a:r>
          <a:r>
            <a:rPr altLang="ja-JP" lang="en-US" sz="1100" b="1">
              <a:solidFill>
                <a:srgbClr val="000000"/>
              </a:solidFill>
              <a:latin typeface="ＭＳ ゴシック"/>
            </a:rPr>
            <a:t>H28  Ⅱ</a:t>
          </a:r>
          <a:r>
            <a:rPr altLang="en-US" lang="ja-JP"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fLocksText="0">
      <xdr:nvSpPr>
        <xdr:cNvPr id="19" name="角丸四角形 18"/>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fLocksText="0">
      <xdr:nvSpPr>
        <xdr:cNvPr id="20" name="正方形/長方形 19"/>
        <xdr:cNvSpPr/>
      </xdr:nvSpPr>
      <xdr:spPr>
        <a:xfrm>
          <a:off x="10829925" y="15906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fLocksText="0">
      <xdr:nvSpPr>
        <xdr:cNvPr id="21" name="正方形/長方形 20"/>
        <xdr:cNvSpPr/>
      </xdr:nvSpPr>
      <xdr:spPr>
        <a:xfrm>
          <a:off x="10829925" y="18573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fLocksText="0">
      <xdr:nvSpPr>
        <xdr:cNvPr id="22" name="正方形/長方形 21"/>
        <xdr:cNvSpPr/>
      </xdr:nvSpPr>
      <xdr:spPr>
        <a:xfrm>
          <a:off x="10829925" y="2181225"/>
          <a:ext cx="126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xdr:nvSpPr>
        <xdr:cNvPr id="23" name="直線コネクタ 22"/>
        <xdr:cNvSpPr/>
      </xdr:nvSpPr>
      <xdr:spPr>
        <a:xfrm>
          <a:off x="10668000" y="1676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406400</xdr:colOff>
      <xdr:row>9</xdr:row>
      <xdr:rowOff>82550</xdr:rowOff>
    </xdr:from>
    <xdr:to>
      <xdr:col>15</xdr:col>
      <xdr:colOff>508000</xdr:colOff>
      <xdr:row>10</xdr:row>
      <xdr:rowOff>12700</xdr:rowOff>
    </xdr:to>
    <xdr:sp macro="" fLocksText="0">
      <xdr:nvSpPr>
        <xdr:cNvPr id="24" name="円/楕円 23"/>
        <xdr:cNvSpPr/>
      </xdr:nvSpPr>
      <xdr:spPr>
        <a:xfrm>
          <a:off x="10706100" y="16287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fLocksText="0">
      <xdr:nvSpPr>
        <xdr:cNvPr id="25" name="フローチャート : 判断 24"/>
        <xdr:cNvSpPr/>
      </xdr:nvSpPr>
      <xdr:spPr>
        <a:xfrm>
          <a:off x="10706100" y="18954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sp macro="">
      <xdr:nvSpPr>
        <xdr:cNvPr id="26" name="直線コネクタ 25"/>
        <xdr:cNvSpPr/>
      </xdr:nvSpPr>
      <xdr:spPr>
        <a:xfrm>
          <a:off x="10744200" y="21621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371475</xdr:colOff>
      <xdr:row>12</xdr:row>
      <xdr:rowOff>101600</xdr:rowOff>
    </xdr:from>
    <xdr:to>
      <xdr:col>15</xdr:col>
      <xdr:colOff>542925</xdr:colOff>
      <xdr:row>12</xdr:row>
      <xdr:rowOff>101600</xdr:rowOff>
    </xdr:to>
    <xdr:sp macro="">
      <xdr:nvSpPr>
        <xdr:cNvPr id="27" name="直線コネクタ 26"/>
        <xdr:cNvSpPr/>
      </xdr:nvSpPr>
      <xdr:spPr>
        <a:xfrm>
          <a:off x="10668000" y="2162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450850</xdr:colOff>
      <xdr:row>13</xdr:row>
      <xdr:rowOff>168275</xdr:rowOff>
    </xdr:from>
    <xdr:to>
      <xdr:col>15</xdr:col>
      <xdr:colOff>450850</xdr:colOff>
      <xdr:row>14</xdr:row>
      <xdr:rowOff>136525</xdr:rowOff>
    </xdr:to>
    <xdr:sp macro="">
      <xdr:nvSpPr>
        <xdr:cNvPr id="28" name="直線コネクタ 27"/>
        <xdr:cNvSpPr/>
      </xdr:nvSpPr>
      <xdr:spPr>
        <a:xfrm flipV="1">
          <a:off x="10744200" y="24003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371475</xdr:colOff>
      <xdr:row>14</xdr:row>
      <xdr:rowOff>139700</xdr:rowOff>
    </xdr:from>
    <xdr:to>
      <xdr:col>15</xdr:col>
      <xdr:colOff>542925</xdr:colOff>
      <xdr:row>14</xdr:row>
      <xdr:rowOff>139700</xdr:rowOff>
    </xdr:to>
    <xdr:sp macro="">
      <xdr:nvSpPr>
        <xdr:cNvPr id="29" name="直線コネクタ 28"/>
        <xdr:cNvSpPr/>
      </xdr:nvSpPr>
      <xdr:spPr>
        <a:xfrm>
          <a:off x="10668000" y="2543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0</xdr:colOff>
      <xdr:row>20</xdr:row>
      <xdr:rowOff>66675</xdr:rowOff>
    </xdr:from>
    <xdr:to>
      <xdr:col>13</xdr:col>
      <xdr:colOff>666750</xdr:colOff>
      <xdr:row>21</xdr:row>
      <xdr:rowOff>152400</xdr:rowOff>
    </xdr:to>
    <xdr:sp macro="">
      <xdr:nvSpPr>
        <xdr:cNvPr id="30" name="テキスト ボックス 29"/>
        <xdr:cNvSpPr txBox="1"/>
      </xdr:nvSpPr>
      <xdr:spPr>
        <a:xfrm>
          <a:off x="695325" y="349567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市町村類型とは、人口および産業構造等により全国の市町村を</a:t>
          </a:r>
          <a:r>
            <a:rPr altLang="ja-JP" lang="en-US" sz="1000">
              <a:solidFill>
                <a:srgbClr val="000000"/>
              </a:solidFill>
              <a:latin typeface="ＭＳ Ｐゴシック"/>
            </a:rPr>
            <a:t>35</a:t>
          </a:r>
          <a:r>
            <a:rPr altLang="en-US" lang="ja-JP"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0</xdr:colOff>
      <xdr:row>21</xdr:row>
      <xdr:rowOff>142875</xdr:rowOff>
    </xdr:from>
    <xdr:to>
      <xdr:col>15</xdr:col>
      <xdr:colOff>104775</xdr:colOff>
      <xdr:row>23</xdr:row>
      <xdr:rowOff>57150</xdr:rowOff>
    </xdr:to>
    <xdr:sp macro="">
      <xdr:nvSpPr>
        <xdr:cNvPr id="31" name="テキスト ボックス 30"/>
        <xdr:cNvSpPr txBox="1"/>
      </xdr:nvSpPr>
      <xdr:spPr>
        <a:xfrm>
          <a:off x="695325" y="3743325"/>
          <a:ext cx="9705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住民基本台帳人口については、住民基本台帳関係年報の調査基準日変更に伴い、平成</a:t>
          </a:r>
          <a:r>
            <a:rPr altLang="ja-JP" lang="en-US" sz="1000">
              <a:solidFill>
                <a:srgbClr val="000000"/>
              </a:solidFill>
              <a:latin typeface="ＭＳ Ｐゴシック"/>
            </a:rPr>
            <a:t>25</a:t>
          </a:r>
          <a:r>
            <a:rPr altLang="en-US" lang="ja-JP" sz="1000">
              <a:solidFill>
                <a:srgbClr val="000000"/>
              </a:solidFill>
              <a:latin typeface="ＭＳ Ｐゴシック"/>
            </a:rPr>
            <a:t>年度以降、調査年度の</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日現在の住民基本台帳に登載されている人口を記載。</a:t>
          </a:r>
        </a:p>
      </xdr:txBody>
    </xdr:sp>
    <xdr:clientData/>
  </xdr:twoCellAnchor>
  <xdr:twoCellAnchor editAs="oneCell">
    <xdr:from>
      <xdr:col>1</xdr:col>
      <xdr:colOff>0</xdr:colOff>
      <xdr:row>23</xdr:row>
      <xdr:rowOff>57150</xdr:rowOff>
    </xdr:from>
    <xdr:to>
      <xdr:col>13</xdr:col>
      <xdr:colOff>66675</xdr:colOff>
      <xdr:row>24</xdr:row>
      <xdr:rowOff>142875</xdr:rowOff>
    </xdr:to>
    <xdr:sp macro="">
      <xdr:nvSpPr>
        <xdr:cNvPr id="32" name="テキスト ボックス 31"/>
        <xdr:cNvSpPr txBox="1"/>
      </xdr:nvSpPr>
      <xdr:spPr>
        <a:xfrm>
          <a:off x="695325" y="4000500"/>
          <a:ext cx="82962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類似団体内順位、全国平均、各都道府県平均は、平成</a:t>
          </a:r>
          <a:r>
            <a:rPr altLang="ja-JP" lang="en-US" sz="1000">
              <a:solidFill>
                <a:srgbClr val="000000"/>
              </a:solidFill>
              <a:latin typeface="ＭＳ Ｐゴシック"/>
            </a:rPr>
            <a:t>28</a:t>
          </a:r>
          <a:r>
            <a:rPr altLang="en-US" lang="ja-JP" sz="1000">
              <a:solidFill>
                <a:srgbClr val="000000"/>
              </a:solidFill>
              <a:latin typeface="ＭＳ Ｐゴシック"/>
            </a:rPr>
            <a:t>年度決算の状況である。また類似団体が存在しない場合、類似団体内順位を表示しない。</a:t>
          </a:r>
        </a:p>
      </xdr:txBody>
    </xdr:sp>
    <xdr:clientData/>
  </xdr:twoCellAnchor>
  <xdr:twoCellAnchor editAs="oneCell">
    <xdr:from>
      <xdr:col>1</xdr:col>
      <xdr:colOff>0</xdr:colOff>
      <xdr:row>24</xdr:row>
      <xdr:rowOff>142875</xdr:rowOff>
    </xdr:from>
    <xdr:to>
      <xdr:col>1</xdr:col>
      <xdr:colOff>180975</xdr:colOff>
      <xdr:row>26</xdr:row>
      <xdr:rowOff>57150</xdr:rowOff>
    </xdr:to>
    <xdr:sp macro="">
      <xdr:nvSpPr>
        <xdr:cNvPr id="33" name="テキスト ボックス 32"/>
        <xdr:cNvSpPr txBox="1"/>
      </xdr:nvSpPr>
      <xdr:spPr>
        <a:xfrm>
          <a:off x="695325" y="4257675"/>
          <a:ext cx="180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endParaRPr altLang="en-US" lang="ja-JP" sz="1000">
            <a:solidFill>
              <a:srgbClr val="000000"/>
            </a:solidFill>
            <a:latin typeface="ＭＳ Ｐゴシック"/>
          </a:endParaRPr>
        </a:p>
      </xdr:txBody>
    </xdr:sp>
    <xdr:clientData/>
  </xdr:twoCellAnchor>
  <xdr:twoCellAnchor>
    <xdr:from>
      <xdr:col>1</xdr:col>
      <xdr:colOff>66675</xdr:colOff>
      <xdr:row>27</xdr:row>
      <xdr:rowOff>69850</xdr:rowOff>
    </xdr:from>
    <xdr:to>
      <xdr:col>7</xdr:col>
      <xdr:colOff>574675</xdr:colOff>
      <xdr:row>29</xdr:row>
      <xdr:rowOff>44450</xdr:rowOff>
    </xdr:to>
    <xdr:sp macro="" fLocksText="0">
      <xdr:nvSpPr>
        <xdr:cNvPr id="34" name="正方形/長方形 33"/>
        <xdr:cNvSpPr/>
      </xdr:nvSpPr>
      <xdr:spPr>
        <a:xfrm>
          <a:off x="762000" y="4695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fLocksText="0">
      <xdr:nvSpPr>
        <xdr:cNvPr id="35" name="正方形/長方形 34"/>
        <xdr:cNvSpPr/>
      </xdr:nvSpPr>
      <xdr:spPr>
        <a:xfrm>
          <a:off x="5400675" y="4762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fLocksText="0">
      <xdr:nvSpPr>
        <xdr:cNvPr id="36" name="正方形/長方形 35"/>
        <xdr:cNvSpPr/>
      </xdr:nvSpPr>
      <xdr:spPr>
        <a:xfrm>
          <a:off x="5400675" y="4953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42/67</a:t>
          </a:r>
          <a:endParaRPr altLang="en-US" lang="ja-JP"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fLocksText="0">
      <xdr:nvSpPr>
        <xdr:cNvPr id="37" name="正方形/長方形 36"/>
        <xdr:cNvSpPr/>
      </xdr:nvSpPr>
      <xdr:spPr>
        <a:xfrm>
          <a:off x="7086600" y="4762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fLocksText="0">
      <xdr:nvSpPr>
        <xdr:cNvPr id="38" name="正方形/長方形 37"/>
        <xdr:cNvSpPr/>
      </xdr:nvSpPr>
      <xdr:spPr>
        <a:xfrm>
          <a:off x="7086600" y="4953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23.7</a:t>
          </a:r>
          <a:endParaRPr altLang="en-US" lang="ja-JP"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fLocksText="0">
      <xdr:nvSpPr>
        <xdr:cNvPr id="39" name="正方形/長方形 38"/>
        <xdr:cNvSpPr/>
      </xdr:nvSpPr>
      <xdr:spPr>
        <a:xfrm>
          <a:off x="8696325" y="4762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fLocksText="0">
      <xdr:nvSpPr>
        <xdr:cNvPr id="40" name="正方形/長方形 39"/>
        <xdr:cNvSpPr/>
      </xdr:nvSpPr>
      <xdr:spPr>
        <a:xfrm>
          <a:off x="8696325" y="4953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23.6</a:t>
          </a:r>
          <a:endParaRPr altLang="en-US" lang="ja-JP"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fLocksText="0">
      <xdr:nvSpPr>
        <xdr:cNvPr id="41" name="正方形/長方形 40"/>
        <xdr:cNvSpPr/>
      </xdr:nvSpPr>
      <xdr:spPr>
        <a:xfrm>
          <a:off x="762000" y="5267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fLocksText="0">
      <xdr:nvSpPr>
        <xdr:cNvPr id="42" name="正方形/長方形 41"/>
        <xdr:cNvSpPr/>
      </xdr:nvSpPr>
      <xdr:spPr>
        <a:xfrm>
          <a:off x="5715000"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fLocksText="0">
      <xdr:nvSpPr>
        <xdr:cNvPr id="43" name="正方形/長方形 42"/>
        <xdr:cNvSpPr/>
      </xdr:nvSpPr>
      <xdr:spPr>
        <a:xfrm>
          <a:off x="5781675" y="5267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fLocksText="0">
      <xdr:nvSpPr>
        <xdr:cNvPr id="44" name="テキスト ボックス 43"/>
        <xdr:cNvSpPr txBox="1"/>
      </xdr:nvSpPr>
      <xdr:spPr>
        <a:xfrm>
          <a:off x="5819775" y="5591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rtl="0"/>
          <a:r>
            <a:rPr altLang="ja-JP" lang="ja-JP" sz="1100" b="0" i="0" baseline="0">
              <a:solidFill>
                <a:schemeClr val="tx1"/>
              </a:solidFill>
              <a:latin typeface="+mn-lt"/>
              <a:ea typeface="+mn-ea"/>
              <a:cs typeface="+mn-cs"/>
            </a:rPr>
            <a:t>　直営で運営する学校給食センター、東京都からの受託施設等の事業を運営するための職員が必要であることなどから、類似団体及び全国平均値より高くなっている。</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人件費自体は</a:t>
          </a:r>
          <a:r>
            <a:rPr altLang="en-US" lang="ja-JP" sz="1100" b="0" i="0" baseline="0">
              <a:solidFill>
                <a:schemeClr val="tx1"/>
              </a:solidFill>
              <a:latin typeface="+mn-lt"/>
              <a:ea typeface="+mn-ea"/>
              <a:cs typeface="+mn-cs"/>
            </a:rPr>
            <a:t>減額</a:t>
          </a:r>
          <a:r>
            <a:rPr altLang="ja-JP" lang="ja-JP" sz="1100" b="0" i="0" baseline="0">
              <a:solidFill>
                <a:schemeClr val="tx1"/>
              </a:solidFill>
              <a:latin typeface="+mn-lt"/>
              <a:ea typeface="+mn-ea"/>
              <a:cs typeface="+mn-cs"/>
            </a:rPr>
            <a:t>となったが、</a:t>
          </a:r>
          <a:r>
            <a:rPr altLang="en-US" lang="ja-JP" sz="1100" b="0" i="0" baseline="0">
              <a:solidFill>
                <a:schemeClr val="tx1"/>
              </a:solidFill>
              <a:latin typeface="+mn-lt"/>
              <a:ea typeface="+mn-ea"/>
              <a:cs typeface="+mn-cs"/>
            </a:rPr>
            <a:t>分母である経常一般財源が税連動交付金等の減額により大きく減となったため、</a:t>
          </a:r>
          <a:r>
            <a:rPr altLang="ja-JP" lang="ja-JP" sz="1100" b="0" i="0" baseline="0">
              <a:solidFill>
                <a:schemeClr val="tx1"/>
              </a:solidFill>
              <a:latin typeface="+mn-lt"/>
              <a:ea typeface="+mn-ea"/>
              <a:cs typeface="+mn-cs"/>
            </a:rPr>
            <a:t>前年度との比較で</a:t>
          </a:r>
          <a:r>
            <a:rPr altLang="ja-JP" lang="en-US" sz="1100" b="0" i="0" baseline="0">
              <a:solidFill>
                <a:schemeClr val="tx1"/>
              </a:solidFill>
              <a:latin typeface="+mn-lt"/>
              <a:ea typeface="+mn-ea"/>
              <a:cs typeface="+mn-cs"/>
            </a:rPr>
            <a:t>0.5</a:t>
          </a:r>
          <a:r>
            <a:rPr altLang="ja-JP" lang="ja-JP" sz="1100" b="0" i="0" baseline="0">
              <a:solidFill>
                <a:schemeClr val="tx1"/>
              </a:solidFill>
              <a:latin typeface="+mn-lt"/>
              <a:ea typeface="+mn-ea"/>
              <a:cs typeface="+mn-cs"/>
            </a:rPr>
            <a:t>ポイントの</a:t>
          </a:r>
          <a:r>
            <a:rPr altLang="en-US" lang="ja-JP" sz="1100" b="0" i="0" baseline="0">
              <a:solidFill>
                <a:schemeClr val="tx1"/>
              </a:solidFill>
              <a:latin typeface="+mn-lt"/>
              <a:ea typeface="+mn-ea"/>
              <a:cs typeface="+mn-cs"/>
            </a:rPr>
            <a:t>増</a:t>
          </a:r>
          <a:r>
            <a:rPr altLang="ja-JP" lang="ja-JP" sz="1100" b="0" i="0" baseline="0">
              <a:solidFill>
                <a:schemeClr val="tx1"/>
              </a:solidFill>
              <a:latin typeface="+mn-lt"/>
              <a:ea typeface="+mn-ea"/>
              <a:cs typeface="+mn-cs"/>
            </a:rPr>
            <a:t>となった。</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今後も、給与の適正化、適切な定員管理等により、人件費の削減に努める。</a:t>
          </a:r>
          <a:endParaRPr altLang="ja-JP" lang="ja-JP" sz="1400">
            <a:solidFill>
              <a:srgbClr val="000000"/>
            </a:solidFill>
          </a:endParaRPr>
        </a:p>
      </xdr:txBody>
    </xdr:sp>
    <xdr:clientData/>
  </xdr:twoCellAnchor>
  <xdr:twoCellAnchor editAs="oneCell">
    <xdr:from>
      <xdr:col>1</xdr:col>
      <xdr:colOff>28575</xdr:colOff>
      <xdr:row>29</xdr:row>
      <xdr:rowOff>104775</xdr:rowOff>
    </xdr:from>
    <xdr:to>
      <xdr:col>1</xdr:col>
      <xdr:colOff>323850</xdr:colOff>
      <xdr:row>30</xdr:row>
      <xdr:rowOff>161925</xdr:rowOff>
    </xdr:to>
    <xdr:sp macro="">
      <xdr:nvSpPr>
        <xdr:cNvPr id="45" name="テキスト ボックス 44"/>
        <xdr:cNvSpPr txBox="1"/>
      </xdr:nvSpPr>
      <xdr:spPr>
        <a:xfrm>
          <a:off x="723900" y="5076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44</xdr:row>
      <xdr:rowOff>12700</xdr:rowOff>
    </xdr:from>
    <xdr:to>
      <xdr:col>7</xdr:col>
      <xdr:colOff>574675</xdr:colOff>
      <xdr:row>44</xdr:row>
      <xdr:rowOff>12700</xdr:rowOff>
    </xdr:to>
    <xdr:sp macro="">
      <xdr:nvSpPr>
        <xdr:cNvPr id="46" name="直線コネクタ 45"/>
        <xdr:cNvSpPr/>
      </xdr:nvSpPr>
      <xdr:spPr>
        <a:xfrm>
          <a:off x="762000"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43</xdr:row>
      <xdr:rowOff>38100</xdr:rowOff>
    </xdr:from>
    <xdr:to>
      <xdr:col>1</xdr:col>
      <xdr:colOff>57150</xdr:colOff>
      <xdr:row>44</xdr:row>
      <xdr:rowOff>123825</xdr:rowOff>
    </xdr:to>
    <xdr:sp macro="">
      <xdr:nvSpPr>
        <xdr:cNvPr id="47" name="テキスト ボックス 46"/>
        <xdr:cNvSpPr txBox="1"/>
      </xdr:nvSpPr>
      <xdr:spPr>
        <a:xfrm>
          <a:off x="247650" y="7410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xdr:col>
      <xdr:colOff>66675</xdr:colOff>
      <xdr:row>41</xdr:row>
      <xdr:rowOff>146050</xdr:rowOff>
    </xdr:from>
    <xdr:to>
      <xdr:col>7</xdr:col>
      <xdr:colOff>574675</xdr:colOff>
      <xdr:row>41</xdr:row>
      <xdr:rowOff>146050</xdr:rowOff>
    </xdr:to>
    <xdr:sp macro="">
      <xdr:nvSpPr>
        <xdr:cNvPr id="48" name="直線コネクタ 47"/>
        <xdr:cNvSpPr/>
      </xdr:nvSpPr>
      <xdr:spPr>
        <a:xfrm>
          <a:off x="762000" y="717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41</xdr:row>
      <xdr:rowOff>0</xdr:rowOff>
    </xdr:from>
    <xdr:to>
      <xdr:col>1</xdr:col>
      <xdr:colOff>57150</xdr:colOff>
      <xdr:row>42</xdr:row>
      <xdr:rowOff>85725</xdr:rowOff>
    </xdr:to>
    <xdr:sp macro="">
      <xdr:nvSpPr>
        <xdr:cNvPr id="49" name="テキスト ボックス 48"/>
        <xdr:cNvSpPr txBox="1"/>
      </xdr:nvSpPr>
      <xdr:spPr>
        <a:xfrm>
          <a:off x="247650" y="7029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35.0</a:t>
          </a:r>
          <a:endParaRPr altLang="en-US" lang="ja-JP" sz="1000">
            <a:latin typeface="ＭＳ Ｐゴシック"/>
          </a:endParaRPr>
        </a:p>
      </xdr:txBody>
    </xdr:sp>
    <xdr:clientData/>
  </xdr:twoCellAnchor>
  <xdr:twoCellAnchor>
    <xdr:from>
      <xdr:col>1</xdr:col>
      <xdr:colOff>66675</xdr:colOff>
      <xdr:row>39</xdr:row>
      <xdr:rowOff>107950</xdr:rowOff>
    </xdr:from>
    <xdr:to>
      <xdr:col>7</xdr:col>
      <xdr:colOff>574675</xdr:colOff>
      <xdr:row>39</xdr:row>
      <xdr:rowOff>107950</xdr:rowOff>
    </xdr:to>
    <xdr:sp macro="">
      <xdr:nvSpPr>
        <xdr:cNvPr id="50" name="直線コネクタ 49"/>
        <xdr:cNvSpPr/>
      </xdr:nvSpPr>
      <xdr:spPr>
        <a:xfrm>
          <a:off x="762000" y="679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38</xdr:row>
      <xdr:rowOff>133350</xdr:rowOff>
    </xdr:from>
    <xdr:to>
      <xdr:col>1</xdr:col>
      <xdr:colOff>57150</xdr:colOff>
      <xdr:row>40</xdr:row>
      <xdr:rowOff>47625</xdr:rowOff>
    </xdr:to>
    <xdr:sp macro="">
      <xdr:nvSpPr>
        <xdr:cNvPr id="51" name="テキスト ボックス 50"/>
        <xdr:cNvSpPr txBox="1"/>
      </xdr:nvSpPr>
      <xdr:spPr>
        <a:xfrm>
          <a:off x="247650" y="6648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30.0</a:t>
          </a:r>
          <a:endParaRPr altLang="en-US" lang="ja-JP" sz="1000">
            <a:latin typeface="ＭＳ Ｐゴシック"/>
          </a:endParaRPr>
        </a:p>
      </xdr:txBody>
    </xdr:sp>
    <xdr:clientData/>
  </xdr:twoCellAnchor>
  <xdr:twoCellAnchor>
    <xdr:from>
      <xdr:col>1</xdr:col>
      <xdr:colOff>66675</xdr:colOff>
      <xdr:row>37</xdr:row>
      <xdr:rowOff>69850</xdr:rowOff>
    </xdr:from>
    <xdr:to>
      <xdr:col>7</xdr:col>
      <xdr:colOff>574675</xdr:colOff>
      <xdr:row>37</xdr:row>
      <xdr:rowOff>69850</xdr:rowOff>
    </xdr:to>
    <xdr:sp macro="">
      <xdr:nvSpPr>
        <xdr:cNvPr id="52" name="直線コネクタ 51"/>
        <xdr:cNvSpPr/>
      </xdr:nvSpPr>
      <xdr:spPr>
        <a:xfrm>
          <a:off x="762000" y="641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36</xdr:row>
      <xdr:rowOff>95250</xdr:rowOff>
    </xdr:from>
    <xdr:to>
      <xdr:col>1</xdr:col>
      <xdr:colOff>57150</xdr:colOff>
      <xdr:row>38</xdr:row>
      <xdr:rowOff>9525</xdr:rowOff>
    </xdr:to>
    <xdr:sp macro="">
      <xdr:nvSpPr>
        <xdr:cNvPr id="53" name="テキスト ボックス 52"/>
        <xdr:cNvSpPr txBox="1"/>
      </xdr:nvSpPr>
      <xdr:spPr>
        <a:xfrm>
          <a:off x="247650" y="6267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25.0</a:t>
          </a:r>
          <a:endParaRPr altLang="en-US" lang="ja-JP" sz="1000">
            <a:latin typeface="ＭＳ Ｐゴシック"/>
          </a:endParaRPr>
        </a:p>
      </xdr:txBody>
    </xdr:sp>
    <xdr:clientData/>
  </xdr:twoCellAnchor>
  <xdr:twoCellAnchor>
    <xdr:from>
      <xdr:col>1</xdr:col>
      <xdr:colOff>66675</xdr:colOff>
      <xdr:row>35</xdr:row>
      <xdr:rowOff>31750</xdr:rowOff>
    </xdr:from>
    <xdr:to>
      <xdr:col>7</xdr:col>
      <xdr:colOff>574675</xdr:colOff>
      <xdr:row>35</xdr:row>
      <xdr:rowOff>31750</xdr:rowOff>
    </xdr:to>
    <xdr:sp macro="">
      <xdr:nvSpPr>
        <xdr:cNvPr id="54" name="直線コネクタ 53"/>
        <xdr:cNvSpPr/>
      </xdr:nvSpPr>
      <xdr:spPr>
        <a:xfrm>
          <a:off x="762000" y="602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34</xdr:row>
      <xdr:rowOff>57150</xdr:rowOff>
    </xdr:from>
    <xdr:to>
      <xdr:col>1</xdr:col>
      <xdr:colOff>57150</xdr:colOff>
      <xdr:row>35</xdr:row>
      <xdr:rowOff>142875</xdr:rowOff>
    </xdr:to>
    <xdr:sp macro="">
      <xdr:nvSpPr>
        <xdr:cNvPr id="55" name="テキスト ボックス 54"/>
        <xdr:cNvSpPr txBox="1"/>
      </xdr:nvSpPr>
      <xdr:spPr>
        <a:xfrm>
          <a:off x="247650" y="5886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xdr:col>
      <xdr:colOff>66675</xdr:colOff>
      <xdr:row>32</xdr:row>
      <xdr:rowOff>165100</xdr:rowOff>
    </xdr:from>
    <xdr:to>
      <xdr:col>7</xdr:col>
      <xdr:colOff>574675</xdr:colOff>
      <xdr:row>32</xdr:row>
      <xdr:rowOff>165100</xdr:rowOff>
    </xdr:to>
    <xdr:sp macro="">
      <xdr:nvSpPr>
        <xdr:cNvPr id="56" name="直線コネクタ 55"/>
        <xdr:cNvSpPr/>
      </xdr:nvSpPr>
      <xdr:spPr>
        <a:xfrm>
          <a:off x="762000" y="564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32</xdr:row>
      <xdr:rowOff>19050</xdr:rowOff>
    </xdr:from>
    <xdr:to>
      <xdr:col>1</xdr:col>
      <xdr:colOff>57150</xdr:colOff>
      <xdr:row>33</xdr:row>
      <xdr:rowOff>104775</xdr:rowOff>
    </xdr:to>
    <xdr:sp macro="">
      <xdr:nvSpPr>
        <xdr:cNvPr id="57" name="テキスト ボックス 56"/>
        <xdr:cNvSpPr txBox="1"/>
      </xdr:nvSpPr>
      <xdr:spPr>
        <a:xfrm>
          <a:off x="247650" y="5505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15.0</a:t>
          </a:r>
          <a:endParaRPr altLang="en-US" lang="ja-JP" sz="1000">
            <a:latin typeface="ＭＳ Ｐゴシック"/>
          </a:endParaRPr>
        </a:p>
      </xdr:txBody>
    </xdr:sp>
    <xdr:clientData/>
  </xdr:twoCellAnchor>
  <xdr:twoCellAnchor>
    <xdr:from>
      <xdr:col>1</xdr:col>
      <xdr:colOff>66675</xdr:colOff>
      <xdr:row>30</xdr:row>
      <xdr:rowOff>127000</xdr:rowOff>
    </xdr:from>
    <xdr:to>
      <xdr:col>7</xdr:col>
      <xdr:colOff>574675</xdr:colOff>
      <xdr:row>30</xdr:row>
      <xdr:rowOff>127000</xdr:rowOff>
    </xdr:to>
    <xdr:sp macro="">
      <xdr:nvSpPr>
        <xdr:cNvPr id="58" name="直線コネクタ 57"/>
        <xdr:cNvSpPr/>
      </xdr:nvSpPr>
      <xdr:spPr>
        <a:xfrm>
          <a:off x="762000"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29</xdr:row>
      <xdr:rowOff>152400</xdr:rowOff>
    </xdr:from>
    <xdr:to>
      <xdr:col>1</xdr:col>
      <xdr:colOff>57150</xdr:colOff>
      <xdr:row>31</xdr:row>
      <xdr:rowOff>66675</xdr:rowOff>
    </xdr:to>
    <xdr:sp macro="">
      <xdr:nvSpPr>
        <xdr:cNvPr id="59" name="テキスト ボックス 58"/>
        <xdr:cNvSpPr txBox="1"/>
      </xdr:nvSpPr>
      <xdr:spPr>
        <a:xfrm>
          <a:off x="247650" y="5124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a:t>
          </a:r>
          <a:endParaRPr altLang="en-US" lang="ja-JP" sz="1000">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fLocksText="0">
      <xdr:nvSpPr>
        <xdr:cNvPr id="60" name="人件費グラフ枠"/>
        <xdr:cNvSpPr/>
      </xdr:nvSpPr>
      <xdr:spPr>
        <a:xfrm>
          <a:off x="762000" y="5267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sp macro="">
      <xdr:nvSpPr>
        <xdr:cNvPr id="61" name="直線コネクタ 60"/>
        <xdr:cNvSpPr/>
      </xdr:nvSpPr>
      <xdr:spPr>
        <a:xfrm flipV="1">
          <a:off x="4829175" y="5772150"/>
          <a:ext cx="0" cy="14478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104775</xdr:colOff>
      <xdr:row>41</xdr:row>
      <xdr:rowOff>161925</xdr:rowOff>
    </xdr:from>
    <xdr:to>
      <xdr:col>8</xdr:col>
      <xdr:colOff>180975</xdr:colOff>
      <xdr:row>43</xdr:row>
      <xdr:rowOff>76200</xdr:rowOff>
    </xdr:to>
    <xdr:sp macro="">
      <xdr:nvSpPr>
        <xdr:cNvPr id="62" name="人件費最小値テキスト"/>
        <xdr:cNvSpPr txBox="1"/>
      </xdr:nvSpPr>
      <xdr:spPr>
        <a:xfrm>
          <a:off x="4914900" y="7191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35.6</a:t>
          </a:r>
          <a:endParaRPr altLang="en-US" lang="ja-JP" sz="1000" b="1">
            <a:latin typeface="ＭＳ Ｐゴシック"/>
          </a:endParaRPr>
        </a:p>
      </xdr:txBody>
    </xdr:sp>
    <xdr:clientData/>
  </xdr:twoCellAnchor>
  <xdr:twoCellAnchor>
    <xdr:from>
      <xdr:col>6</xdr:col>
      <xdr:colOff>612775</xdr:colOff>
      <xdr:row>42</xdr:row>
      <xdr:rowOff>20320</xdr:rowOff>
    </xdr:from>
    <xdr:to>
      <xdr:col>7</xdr:col>
      <xdr:colOff>104775</xdr:colOff>
      <xdr:row>42</xdr:row>
      <xdr:rowOff>20320</xdr:rowOff>
    </xdr:to>
    <xdr:sp macro="">
      <xdr:nvSpPr>
        <xdr:cNvPr id="63" name="直線コネクタ 62"/>
        <xdr:cNvSpPr/>
      </xdr:nvSpPr>
      <xdr:spPr>
        <a:xfrm>
          <a:off x="4733925" y="7219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104775</xdr:colOff>
      <xdr:row>32</xdr:row>
      <xdr:rowOff>28575</xdr:rowOff>
    </xdr:from>
    <xdr:to>
      <xdr:col>8</xdr:col>
      <xdr:colOff>180975</xdr:colOff>
      <xdr:row>33</xdr:row>
      <xdr:rowOff>114300</xdr:rowOff>
    </xdr:to>
    <xdr:sp macro="">
      <xdr:nvSpPr>
        <xdr:cNvPr id="64" name="人件費最大値テキスト"/>
        <xdr:cNvSpPr txBox="1"/>
      </xdr:nvSpPr>
      <xdr:spPr>
        <a:xfrm>
          <a:off x="4914900" y="5514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16.6</a:t>
          </a:r>
          <a:endParaRPr altLang="en-US" lang="ja-JP" sz="1000" b="1">
            <a:latin typeface="ＭＳ Ｐゴシック"/>
          </a:endParaRPr>
        </a:p>
      </xdr:txBody>
    </xdr:sp>
    <xdr:clientData/>
  </xdr:twoCellAnchor>
  <xdr:twoCellAnchor>
    <xdr:from>
      <xdr:col>6</xdr:col>
      <xdr:colOff>612775</xdr:colOff>
      <xdr:row>33</xdr:row>
      <xdr:rowOff>115570</xdr:rowOff>
    </xdr:from>
    <xdr:to>
      <xdr:col>7</xdr:col>
      <xdr:colOff>104775</xdr:colOff>
      <xdr:row>33</xdr:row>
      <xdr:rowOff>115570</xdr:rowOff>
    </xdr:to>
    <xdr:sp macro="">
      <xdr:nvSpPr>
        <xdr:cNvPr id="65" name="直線コネクタ 64"/>
        <xdr:cNvSpPr/>
      </xdr:nvSpPr>
      <xdr:spPr>
        <a:xfrm>
          <a:off x="4733925" y="5772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549275</xdr:colOff>
      <xdr:row>38</xdr:row>
      <xdr:rowOff>58420</xdr:rowOff>
    </xdr:from>
    <xdr:to>
      <xdr:col>7</xdr:col>
      <xdr:colOff>15875</xdr:colOff>
      <xdr:row>38</xdr:row>
      <xdr:rowOff>96520</xdr:rowOff>
    </xdr:to>
    <xdr:sp macro="">
      <xdr:nvSpPr>
        <xdr:cNvPr id="66" name="直線コネクタ 65"/>
        <xdr:cNvSpPr/>
      </xdr:nvSpPr>
      <xdr:spPr>
        <a:xfrm>
          <a:off x="3990975" y="657225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104775</xdr:colOff>
      <xdr:row>36</xdr:row>
      <xdr:rowOff>76200</xdr:rowOff>
    </xdr:from>
    <xdr:to>
      <xdr:col>8</xdr:col>
      <xdr:colOff>180975</xdr:colOff>
      <xdr:row>37</xdr:row>
      <xdr:rowOff>161925</xdr:rowOff>
    </xdr:to>
    <xdr:sp macro="">
      <xdr:nvSpPr>
        <xdr:cNvPr id="67" name="人件費平均値テキスト"/>
        <xdr:cNvSpPr txBox="1"/>
      </xdr:nvSpPr>
      <xdr:spPr>
        <a:xfrm>
          <a:off x="4914900" y="62484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25.5</a:t>
          </a:r>
          <a:endParaRPr altLang="en-US" lang="ja-JP" sz="1000" b="1">
            <a:solidFill>
              <a:srgbClr val="000080"/>
            </a:solidFill>
            <a:latin typeface="ＭＳ Ｐゴシック"/>
          </a:endParaRPr>
        </a:p>
      </xdr:txBody>
    </xdr:sp>
    <xdr:clientData/>
  </xdr:twoCellAnchor>
  <xdr:twoCellAnchor>
    <xdr:from>
      <xdr:col>6</xdr:col>
      <xdr:colOff>650875</xdr:colOff>
      <xdr:row>37</xdr:row>
      <xdr:rowOff>57150</xdr:rowOff>
    </xdr:from>
    <xdr:to>
      <xdr:col>7</xdr:col>
      <xdr:colOff>66675</xdr:colOff>
      <xdr:row>37</xdr:row>
      <xdr:rowOff>158750</xdr:rowOff>
    </xdr:to>
    <xdr:sp macro="" fLocksText="0">
      <xdr:nvSpPr>
        <xdr:cNvPr id="68" name="フローチャート : 判断 67"/>
        <xdr:cNvSpPr/>
      </xdr:nvSpPr>
      <xdr:spPr>
        <a:xfrm>
          <a:off x="4772025" y="640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346075</xdr:colOff>
      <xdr:row>38</xdr:row>
      <xdr:rowOff>58420</xdr:rowOff>
    </xdr:from>
    <xdr:to>
      <xdr:col>5</xdr:col>
      <xdr:colOff>549275</xdr:colOff>
      <xdr:row>38</xdr:row>
      <xdr:rowOff>149860</xdr:rowOff>
    </xdr:to>
    <xdr:sp macro="">
      <xdr:nvSpPr>
        <xdr:cNvPr id="69" name="直線コネクタ 68"/>
        <xdr:cNvSpPr/>
      </xdr:nvSpPr>
      <xdr:spPr>
        <a:xfrm flipV="1">
          <a:off x="3095625" y="6572250"/>
          <a:ext cx="89535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498475</xdr:colOff>
      <xdr:row>37</xdr:row>
      <xdr:rowOff>34290</xdr:rowOff>
    </xdr:from>
    <xdr:to>
      <xdr:col>5</xdr:col>
      <xdr:colOff>600075</xdr:colOff>
      <xdr:row>37</xdr:row>
      <xdr:rowOff>135890</xdr:rowOff>
    </xdr:to>
    <xdr:sp macro="" fLocksText="0">
      <xdr:nvSpPr>
        <xdr:cNvPr id="70" name="フローチャート : 判断 69"/>
        <xdr:cNvSpPr/>
      </xdr:nvSpPr>
      <xdr:spPr>
        <a:xfrm>
          <a:off x="3933825" y="6381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161925</xdr:colOff>
      <xdr:row>35</xdr:row>
      <xdr:rowOff>142875</xdr:rowOff>
    </xdr:from>
    <xdr:to>
      <xdr:col>6</xdr:col>
      <xdr:colOff>209550</xdr:colOff>
      <xdr:row>37</xdr:row>
      <xdr:rowOff>57150</xdr:rowOff>
    </xdr:to>
    <xdr:sp macro="">
      <xdr:nvSpPr>
        <xdr:cNvPr id="71" name="テキスト ボックス 70"/>
        <xdr:cNvSpPr txBox="1"/>
      </xdr:nvSpPr>
      <xdr:spPr>
        <a:xfrm>
          <a:off x="3600450" y="61436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25.2</a:t>
          </a:r>
          <a:endParaRPr altLang="en-US" lang="ja-JP" sz="1000" b="1">
            <a:solidFill>
              <a:srgbClr val="000080"/>
            </a:solidFill>
            <a:latin typeface="ＭＳ Ｐゴシック"/>
          </a:endParaRPr>
        </a:p>
      </xdr:txBody>
    </xdr:sp>
    <xdr:clientData/>
  </xdr:twoCellAnchor>
  <xdr:twoCellAnchor>
    <xdr:from>
      <xdr:col>3</xdr:col>
      <xdr:colOff>142875</xdr:colOff>
      <xdr:row>38</xdr:row>
      <xdr:rowOff>149860</xdr:rowOff>
    </xdr:from>
    <xdr:to>
      <xdr:col>4</xdr:col>
      <xdr:colOff>346075</xdr:colOff>
      <xdr:row>39</xdr:row>
      <xdr:rowOff>146050</xdr:rowOff>
    </xdr:to>
    <xdr:sp macro="">
      <xdr:nvSpPr>
        <xdr:cNvPr id="72" name="直線コネクタ 71"/>
        <xdr:cNvSpPr/>
      </xdr:nvSpPr>
      <xdr:spPr>
        <a:xfrm flipV="1">
          <a:off x="2209800" y="6667500"/>
          <a:ext cx="885825"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295275</xdr:colOff>
      <xdr:row>37</xdr:row>
      <xdr:rowOff>19050</xdr:rowOff>
    </xdr:from>
    <xdr:to>
      <xdr:col>4</xdr:col>
      <xdr:colOff>396875</xdr:colOff>
      <xdr:row>37</xdr:row>
      <xdr:rowOff>120650</xdr:rowOff>
    </xdr:to>
    <xdr:sp macro="" fLocksText="0">
      <xdr:nvSpPr>
        <xdr:cNvPr id="73" name="フローチャート : 判断 72"/>
        <xdr:cNvSpPr/>
      </xdr:nvSpPr>
      <xdr:spPr>
        <a:xfrm>
          <a:off x="3048000" y="636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647700</xdr:colOff>
      <xdr:row>35</xdr:row>
      <xdr:rowOff>133350</xdr:rowOff>
    </xdr:from>
    <xdr:to>
      <xdr:col>5</xdr:col>
      <xdr:colOff>38100</xdr:colOff>
      <xdr:row>37</xdr:row>
      <xdr:rowOff>47625</xdr:rowOff>
    </xdr:to>
    <xdr:sp macro="">
      <xdr:nvSpPr>
        <xdr:cNvPr id="74" name="テキスト ボックス 73"/>
        <xdr:cNvSpPr txBox="1"/>
      </xdr:nvSpPr>
      <xdr:spPr>
        <a:xfrm>
          <a:off x="2714625" y="6134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25.0</a:t>
          </a:r>
          <a:endParaRPr altLang="en-US" lang="ja-JP" sz="1000" b="1">
            <a:solidFill>
              <a:srgbClr val="000080"/>
            </a:solidFill>
            <a:latin typeface="ＭＳ Ｐゴシック"/>
          </a:endParaRPr>
        </a:p>
      </xdr:txBody>
    </xdr:sp>
    <xdr:clientData/>
  </xdr:twoCellAnchor>
  <xdr:twoCellAnchor>
    <xdr:from>
      <xdr:col>1</xdr:col>
      <xdr:colOff>625475</xdr:colOff>
      <xdr:row>39</xdr:row>
      <xdr:rowOff>115570</xdr:rowOff>
    </xdr:from>
    <xdr:to>
      <xdr:col>3</xdr:col>
      <xdr:colOff>142875</xdr:colOff>
      <xdr:row>39</xdr:row>
      <xdr:rowOff>146050</xdr:rowOff>
    </xdr:to>
    <xdr:sp macro="">
      <xdr:nvSpPr>
        <xdr:cNvPr id="75" name="直線コネクタ 74"/>
        <xdr:cNvSpPr/>
      </xdr:nvSpPr>
      <xdr:spPr>
        <a:xfrm>
          <a:off x="1323975" y="68008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92075</xdr:colOff>
      <xdr:row>36</xdr:row>
      <xdr:rowOff>144780</xdr:rowOff>
    </xdr:from>
    <xdr:to>
      <xdr:col>3</xdr:col>
      <xdr:colOff>193675</xdr:colOff>
      <xdr:row>37</xdr:row>
      <xdr:rowOff>74930</xdr:rowOff>
    </xdr:to>
    <xdr:sp macro="" fLocksText="0">
      <xdr:nvSpPr>
        <xdr:cNvPr id="76" name="フローチャート : 判断 75"/>
        <xdr:cNvSpPr/>
      </xdr:nvSpPr>
      <xdr:spPr>
        <a:xfrm>
          <a:off x="2162175" y="63150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447675</xdr:colOff>
      <xdr:row>35</xdr:row>
      <xdr:rowOff>85725</xdr:rowOff>
    </xdr:from>
    <xdr:to>
      <xdr:col>3</xdr:col>
      <xdr:colOff>523875</xdr:colOff>
      <xdr:row>37</xdr:row>
      <xdr:rowOff>0</xdr:rowOff>
    </xdr:to>
    <xdr:sp macro="">
      <xdr:nvSpPr>
        <xdr:cNvPr id="77" name="テキスト ボックス 76"/>
        <xdr:cNvSpPr txBox="1"/>
      </xdr:nvSpPr>
      <xdr:spPr>
        <a:xfrm>
          <a:off x="1828800" y="608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24.4</a:t>
          </a:r>
          <a:endParaRPr altLang="en-US" lang="ja-JP" sz="1000" b="1">
            <a:solidFill>
              <a:srgbClr val="000080"/>
            </a:solidFill>
            <a:latin typeface="ＭＳ Ｐゴシック"/>
          </a:endParaRPr>
        </a:p>
      </xdr:txBody>
    </xdr:sp>
    <xdr:clientData/>
  </xdr:twoCellAnchor>
  <xdr:twoCellAnchor>
    <xdr:from>
      <xdr:col>1</xdr:col>
      <xdr:colOff>574675</xdr:colOff>
      <xdr:row>37</xdr:row>
      <xdr:rowOff>3810</xdr:rowOff>
    </xdr:from>
    <xdr:to>
      <xdr:col>1</xdr:col>
      <xdr:colOff>676275</xdr:colOff>
      <xdr:row>37</xdr:row>
      <xdr:rowOff>105410</xdr:rowOff>
    </xdr:to>
    <xdr:sp macro="" fLocksText="0">
      <xdr:nvSpPr>
        <xdr:cNvPr id="78" name="フローチャート : 判断 77"/>
        <xdr:cNvSpPr/>
      </xdr:nvSpPr>
      <xdr:spPr>
        <a:xfrm>
          <a:off x="1266825" y="634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238125</xdr:colOff>
      <xdr:row>35</xdr:row>
      <xdr:rowOff>114300</xdr:rowOff>
    </xdr:from>
    <xdr:to>
      <xdr:col>2</xdr:col>
      <xdr:colOff>314325</xdr:colOff>
      <xdr:row>37</xdr:row>
      <xdr:rowOff>28575</xdr:rowOff>
    </xdr:to>
    <xdr:sp macro="">
      <xdr:nvSpPr>
        <xdr:cNvPr id="79" name="テキスト ボックス 78"/>
        <xdr:cNvSpPr txBox="1"/>
      </xdr:nvSpPr>
      <xdr:spPr>
        <a:xfrm>
          <a:off x="933450" y="6115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24.8</a:t>
          </a:r>
          <a:endParaRPr altLang="en-US" lang="ja-JP" sz="1000" b="1">
            <a:solidFill>
              <a:srgbClr val="000080"/>
            </a:solidFill>
            <a:latin typeface="ＭＳ Ｐゴシック"/>
          </a:endParaRPr>
        </a:p>
      </xdr:txBody>
    </xdr:sp>
    <xdr:clientData/>
  </xdr:twoCellAnchor>
  <xdr:twoCellAnchor editAs="oneCell">
    <xdr:from>
      <xdr:col>6</xdr:col>
      <xdr:colOff>485775</xdr:colOff>
      <xdr:row>44</xdr:row>
      <xdr:rowOff>9525</xdr:rowOff>
    </xdr:from>
    <xdr:to>
      <xdr:col>7</xdr:col>
      <xdr:colOff>561975</xdr:colOff>
      <xdr:row>45</xdr:row>
      <xdr:rowOff>95250</xdr:rowOff>
    </xdr:to>
    <xdr:sp macro="">
      <xdr:nvSpPr>
        <xdr:cNvPr id="80" name="テキスト ボックス 79"/>
        <xdr:cNvSpPr txBox="1"/>
      </xdr:nvSpPr>
      <xdr:spPr>
        <a:xfrm>
          <a:off x="461010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333375</xdr:colOff>
      <xdr:row>44</xdr:row>
      <xdr:rowOff>9525</xdr:rowOff>
    </xdr:from>
    <xdr:to>
      <xdr:col>6</xdr:col>
      <xdr:colOff>409575</xdr:colOff>
      <xdr:row>45</xdr:row>
      <xdr:rowOff>95250</xdr:rowOff>
    </xdr:to>
    <xdr:sp macro="">
      <xdr:nvSpPr>
        <xdr:cNvPr id="81" name="テキスト ボックス 80"/>
        <xdr:cNvSpPr txBox="1"/>
      </xdr:nvSpPr>
      <xdr:spPr>
        <a:xfrm>
          <a:off x="377190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4</xdr:col>
      <xdr:colOff>123825</xdr:colOff>
      <xdr:row>44</xdr:row>
      <xdr:rowOff>9525</xdr:rowOff>
    </xdr:from>
    <xdr:to>
      <xdr:col>5</xdr:col>
      <xdr:colOff>200025</xdr:colOff>
      <xdr:row>45</xdr:row>
      <xdr:rowOff>95250</xdr:rowOff>
    </xdr:to>
    <xdr:sp macro="">
      <xdr:nvSpPr>
        <xdr:cNvPr id="82" name="テキスト ボックス 81"/>
        <xdr:cNvSpPr txBox="1"/>
      </xdr:nvSpPr>
      <xdr:spPr>
        <a:xfrm>
          <a:off x="287655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609600</xdr:colOff>
      <xdr:row>44</xdr:row>
      <xdr:rowOff>9525</xdr:rowOff>
    </xdr:from>
    <xdr:to>
      <xdr:col>4</xdr:col>
      <xdr:colOff>0</xdr:colOff>
      <xdr:row>45</xdr:row>
      <xdr:rowOff>95250</xdr:rowOff>
    </xdr:to>
    <xdr:sp macro="">
      <xdr:nvSpPr>
        <xdr:cNvPr id="83" name="テキスト ボックス 82"/>
        <xdr:cNvSpPr txBox="1"/>
      </xdr:nvSpPr>
      <xdr:spPr>
        <a:xfrm>
          <a:off x="1990725"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409575</xdr:colOff>
      <xdr:row>44</xdr:row>
      <xdr:rowOff>9525</xdr:rowOff>
    </xdr:from>
    <xdr:to>
      <xdr:col>2</xdr:col>
      <xdr:colOff>485775</xdr:colOff>
      <xdr:row>45</xdr:row>
      <xdr:rowOff>95250</xdr:rowOff>
    </xdr:to>
    <xdr:sp macro="">
      <xdr:nvSpPr>
        <xdr:cNvPr id="84" name="テキスト ボックス 83"/>
        <xdr:cNvSpPr txBox="1"/>
      </xdr:nvSpPr>
      <xdr:spPr>
        <a:xfrm>
          <a:off x="110490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650875</xdr:colOff>
      <xdr:row>38</xdr:row>
      <xdr:rowOff>45720</xdr:rowOff>
    </xdr:from>
    <xdr:to>
      <xdr:col>7</xdr:col>
      <xdr:colOff>66675</xdr:colOff>
      <xdr:row>38</xdr:row>
      <xdr:rowOff>147320</xdr:rowOff>
    </xdr:to>
    <xdr:sp macro="" fLocksText="0">
      <xdr:nvSpPr>
        <xdr:cNvPr id="85" name="円/楕円 84"/>
        <xdr:cNvSpPr/>
      </xdr:nvSpPr>
      <xdr:spPr>
        <a:xfrm>
          <a:off x="4772025" y="6562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7</xdr:col>
      <xdr:colOff>104775</xdr:colOff>
      <xdr:row>38</xdr:row>
      <xdr:rowOff>19050</xdr:rowOff>
    </xdr:from>
    <xdr:to>
      <xdr:col>8</xdr:col>
      <xdr:colOff>180975</xdr:colOff>
      <xdr:row>39</xdr:row>
      <xdr:rowOff>104775</xdr:rowOff>
    </xdr:to>
    <xdr:sp macro="">
      <xdr:nvSpPr>
        <xdr:cNvPr id="86" name="人件費該当値テキスト"/>
        <xdr:cNvSpPr txBox="1"/>
      </xdr:nvSpPr>
      <xdr:spPr>
        <a:xfrm>
          <a:off x="4914900" y="6534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27.6</a:t>
          </a:r>
          <a:endParaRPr altLang="en-US" lang="ja-JP" sz="1000" b="1">
            <a:solidFill>
              <a:srgbClr val="FF0000"/>
            </a:solidFill>
            <a:latin typeface="ＭＳ Ｐゴシック"/>
          </a:endParaRPr>
        </a:p>
      </xdr:txBody>
    </xdr:sp>
    <xdr:clientData/>
  </xdr:twoCellAnchor>
  <xdr:twoCellAnchor>
    <xdr:from>
      <xdr:col>5</xdr:col>
      <xdr:colOff>498475</xdr:colOff>
      <xdr:row>38</xdr:row>
      <xdr:rowOff>7620</xdr:rowOff>
    </xdr:from>
    <xdr:to>
      <xdr:col>5</xdr:col>
      <xdr:colOff>600075</xdr:colOff>
      <xdr:row>38</xdr:row>
      <xdr:rowOff>109220</xdr:rowOff>
    </xdr:to>
    <xdr:sp macro="" fLocksText="0">
      <xdr:nvSpPr>
        <xdr:cNvPr id="87" name="円/楕円 86"/>
        <xdr:cNvSpPr/>
      </xdr:nvSpPr>
      <xdr:spPr>
        <a:xfrm>
          <a:off x="3933825" y="65246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161925</xdr:colOff>
      <xdr:row>38</xdr:row>
      <xdr:rowOff>95250</xdr:rowOff>
    </xdr:from>
    <xdr:to>
      <xdr:col>6</xdr:col>
      <xdr:colOff>209550</xdr:colOff>
      <xdr:row>40</xdr:row>
      <xdr:rowOff>9525</xdr:rowOff>
    </xdr:to>
    <xdr:sp macro="">
      <xdr:nvSpPr>
        <xdr:cNvPr id="88" name="テキスト ボックス 87"/>
        <xdr:cNvSpPr txBox="1"/>
      </xdr:nvSpPr>
      <xdr:spPr>
        <a:xfrm>
          <a:off x="3600450" y="66103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27.1</a:t>
          </a:r>
          <a:endParaRPr altLang="en-US" lang="ja-JP" sz="1000" b="1">
            <a:solidFill>
              <a:srgbClr val="FF0000"/>
            </a:solidFill>
            <a:latin typeface="ＭＳ Ｐゴシック"/>
          </a:endParaRPr>
        </a:p>
      </xdr:txBody>
    </xdr:sp>
    <xdr:clientData/>
  </xdr:twoCellAnchor>
  <xdr:twoCellAnchor>
    <xdr:from>
      <xdr:col>4</xdr:col>
      <xdr:colOff>295275</xdr:colOff>
      <xdr:row>38</xdr:row>
      <xdr:rowOff>99060</xdr:rowOff>
    </xdr:from>
    <xdr:to>
      <xdr:col>4</xdr:col>
      <xdr:colOff>396875</xdr:colOff>
      <xdr:row>39</xdr:row>
      <xdr:rowOff>29210</xdr:rowOff>
    </xdr:to>
    <xdr:sp macro="" fLocksText="0">
      <xdr:nvSpPr>
        <xdr:cNvPr id="89" name="円/楕円 88"/>
        <xdr:cNvSpPr/>
      </xdr:nvSpPr>
      <xdr:spPr>
        <a:xfrm>
          <a:off x="3048000" y="6610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647700</xdr:colOff>
      <xdr:row>39</xdr:row>
      <xdr:rowOff>9525</xdr:rowOff>
    </xdr:from>
    <xdr:to>
      <xdr:col>5</xdr:col>
      <xdr:colOff>38100</xdr:colOff>
      <xdr:row>40</xdr:row>
      <xdr:rowOff>95250</xdr:rowOff>
    </xdr:to>
    <xdr:sp macro="">
      <xdr:nvSpPr>
        <xdr:cNvPr id="90" name="テキスト ボックス 89"/>
        <xdr:cNvSpPr txBox="1"/>
      </xdr:nvSpPr>
      <xdr:spPr>
        <a:xfrm>
          <a:off x="2714625" y="6696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28.3</a:t>
          </a:r>
          <a:endParaRPr altLang="en-US" lang="ja-JP" sz="1000" b="1">
            <a:solidFill>
              <a:srgbClr val="FF0000"/>
            </a:solidFill>
            <a:latin typeface="ＭＳ Ｐゴシック"/>
          </a:endParaRPr>
        </a:p>
      </xdr:txBody>
    </xdr:sp>
    <xdr:clientData/>
  </xdr:twoCellAnchor>
  <xdr:twoCellAnchor>
    <xdr:from>
      <xdr:col>3</xdr:col>
      <xdr:colOff>92075</xdr:colOff>
      <xdr:row>39</xdr:row>
      <xdr:rowOff>95250</xdr:rowOff>
    </xdr:from>
    <xdr:to>
      <xdr:col>3</xdr:col>
      <xdr:colOff>193675</xdr:colOff>
      <xdr:row>40</xdr:row>
      <xdr:rowOff>25400</xdr:rowOff>
    </xdr:to>
    <xdr:sp macro="" fLocksText="0">
      <xdr:nvSpPr>
        <xdr:cNvPr id="91" name="円/楕円 90"/>
        <xdr:cNvSpPr/>
      </xdr:nvSpPr>
      <xdr:spPr>
        <a:xfrm>
          <a:off x="2162175" y="67818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447675</xdr:colOff>
      <xdr:row>40</xdr:row>
      <xdr:rowOff>9525</xdr:rowOff>
    </xdr:from>
    <xdr:to>
      <xdr:col>3</xdr:col>
      <xdr:colOff>523875</xdr:colOff>
      <xdr:row>41</xdr:row>
      <xdr:rowOff>95250</xdr:rowOff>
    </xdr:to>
    <xdr:sp macro="">
      <xdr:nvSpPr>
        <xdr:cNvPr id="92" name="テキスト ボックス 91"/>
        <xdr:cNvSpPr txBox="1"/>
      </xdr:nvSpPr>
      <xdr:spPr>
        <a:xfrm>
          <a:off x="1828800" y="6867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30.5</a:t>
          </a:r>
          <a:endParaRPr altLang="en-US" lang="ja-JP" sz="1000" b="1">
            <a:solidFill>
              <a:srgbClr val="FF0000"/>
            </a:solidFill>
            <a:latin typeface="ＭＳ Ｐゴシック"/>
          </a:endParaRPr>
        </a:p>
      </xdr:txBody>
    </xdr:sp>
    <xdr:clientData/>
  </xdr:twoCellAnchor>
  <xdr:twoCellAnchor>
    <xdr:from>
      <xdr:col>1</xdr:col>
      <xdr:colOff>574675</xdr:colOff>
      <xdr:row>39</xdr:row>
      <xdr:rowOff>64770</xdr:rowOff>
    </xdr:from>
    <xdr:to>
      <xdr:col>1</xdr:col>
      <xdr:colOff>676275</xdr:colOff>
      <xdr:row>39</xdr:row>
      <xdr:rowOff>166370</xdr:rowOff>
    </xdr:to>
    <xdr:sp macro="" fLocksText="0">
      <xdr:nvSpPr>
        <xdr:cNvPr id="93" name="円/楕円 92"/>
        <xdr:cNvSpPr/>
      </xdr:nvSpPr>
      <xdr:spPr>
        <a:xfrm>
          <a:off x="1266825" y="6753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238125</xdr:colOff>
      <xdr:row>39</xdr:row>
      <xdr:rowOff>152400</xdr:rowOff>
    </xdr:from>
    <xdr:to>
      <xdr:col>2</xdr:col>
      <xdr:colOff>314325</xdr:colOff>
      <xdr:row>41</xdr:row>
      <xdr:rowOff>66675</xdr:rowOff>
    </xdr:to>
    <xdr:sp macro="">
      <xdr:nvSpPr>
        <xdr:cNvPr id="94" name="テキスト ボックス 93"/>
        <xdr:cNvSpPr txBox="1"/>
      </xdr:nvSpPr>
      <xdr:spPr>
        <a:xfrm>
          <a:off x="933450" y="683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30.1</a:t>
          </a:r>
          <a:endParaRPr altLang="en-US" lang="ja-JP" sz="1000" b="1">
            <a:solidFill>
              <a:srgbClr val="FF0000"/>
            </a:solidFill>
            <a:latin typeface="ＭＳ Ｐゴシック"/>
          </a:endParaRPr>
        </a:p>
      </xdr:txBody>
    </xdr:sp>
    <xdr:clientData/>
  </xdr:twoCellAnchor>
  <xdr:twoCellAnchor>
    <xdr:from>
      <xdr:col>18</xdr:col>
      <xdr:colOff>82550</xdr:colOff>
      <xdr:row>7</xdr:row>
      <xdr:rowOff>69850</xdr:rowOff>
    </xdr:from>
    <xdr:to>
      <xdr:col>24</xdr:col>
      <xdr:colOff>590550</xdr:colOff>
      <xdr:row>9</xdr:row>
      <xdr:rowOff>44450</xdr:rowOff>
    </xdr:to>
    <xdr:sp macro="" fLocksText="0">
      <xdr:nvSpPr>
        <xdr:cNvPr id="95" name="正方形/長方形 94"/>
        <xdr:cNvSpPr/>
      </xdr:nvSpPr>
      <xdr:spPr>
        <a:xfrm>
          <a:off x="12449175" y="1266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fLocksText="0">
      <xdr:nvSpPr>
        <xdr:cNvPr id="96" name="正方形/長方形 95"/>
        <xdr:cNvSpPr/>
      </xdr:nvSpPr>
      <xdr:spPr>
        <a:xfrm>
          <a:off x="17078325" y="1333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fLocksText="0">
      <xdr:nvSpPr>
        <xdr:cNvPr id="97" name="正方形/長方形 96"/>
        <xdr:cNvSpPr/>
      </xdr:nvSpPr>
      <xdr:spPr>
        <a:xfrm>
          <a:off x="17078325" y="1524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23/67</a:t>
          </a:r>
          <a:endParaRPr altLang="en-US" lang="ja-JP"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fLocksText="0">
      <xdr:nvSpPr>
        <xdr:cNvPr id="98" name="正方形/長方形 97"/>
        <xdr:cNvSpPr/>
      </xdr:nvSpPr>
      <xdr:spPr>
        <a:xfrm>
          <a:off x="18773775" y="1333500"/>
          <a:ext cx="13906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fLocksText="0">
      <xdr:nvSpPr>
        <xdr:cNvPr id="99" name="正方形/長方形 98"/>
        <xdr:cNvSpPr/>
      </xdr:nvSpPr>
      <xdr:spPr>
        <a:xfrm>
          <a:off x="18773775" y="1524000"/>
          <a:ext cx="13906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14.8</a:t>
          </a:r>
          <a:endParaRPr altLang="en-US" lang="ja-JP"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fLocksText="0">
      <xdr:nvSpPr>
        <xdr:cNvPr id="100" name="正方形/長方形 99"/>
        <xdr:cNvSpPr/>
      </xdr:nvSpPr>
      <xdr:spPr>
        <a:xfrm>
          <a:off x="20383500" y="1333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fLocksText="0">
      <xdr:nvSpPr>
        <xdr:cNvPr id="101" name="正方形/長方形 100"/>
        <xdr:cNvSpPr/>
      </xdr:nvSpPr>
      <xdr:spPr>
        <a:xfrm>
          <a:off x="20383500" y="1524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18.0</a:t>
          </a:r>
          <a:endParaRPr altLang="en-US" lang="ja-JP"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fLocksText="0">
      <xdr:nvSpPr>
        <xdr:cNvPr id="102" name="正方形/長方形 101"/>
        <xdr:cNvSpPr/>
      </xdr:nvSpPr>
      <xdr:spPr>
        <a:xfrm>
          <a:off x="12449175" y="1838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fLocksText="0">
      <xdr:nvSpPr>
        <xdr:cNvPr id="103" name="正方形/長方形 102"/>
        <xdr:cNvSpPr/>
      </xdr:nvSpPr>
      <xdr:spPr>
        <a:xfrm>
          <a:off x="17402175" y="1838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fLocksText="0">
      <xdr:nvSpPr>
        <xdr:cNvPr id="104" name="正方形/長方形 103"/>
        <xdr:cNvSpPr/>
      </xdr:nvSpPr>
      <xdr:spPr>
        <a:xfrm>
          <a:off x="17459325" y="1838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fLocksText="0">
      <xdr:nvSpPr>
        <xdr:cNvPr id="105" name="テキスト ボックス 104"/>
        <xdr:cNvSpPr txBox="1"/>
      </xdr:nvSpPr>
      <xdr:spPr>
        <a:xfrm>
          <a:off x="17497425" y="2162175"/>
          <a:ext cx="5086350"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rtl="0"/>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昨年度と比較すると</a:t>
          </a:r>
          <a:r>
            <a:rPr altLang="ja-JP" lang="en-US" sz="1100" b="0" i="0" baseline="0">
              <a:solidFill>
                <a:schemeClr val="tx1"/>
              </a:solidFill>
              <a:latin typeface="+mn-lt"/>
              <a:ea typeface="+mn-ea"/>
              <a:cs typeface="+mn-cs"/>
            </a:rPr>
            <a:t>1.4</a:t>
          </a:r>
          <a:r>
            <a:rPr altLang="ja-JP" lang="ja-JP" sz="1100" b="0" i="0" baseline="0">
              <a:solidFill>
                <a:schemeClr val="tx1"/>
              </a:solidFill>
              <a:latin typeface="+mn-lt"/>
              <a:ea typeface="+mn-ea"/>
              <a:cs typeface="+mn-cs"/>
            </a:rPr>
            <a:t>ポイント高くなったが、</a:t>
          </a:r>
          <a:r>
            <a:rPr altLang="en-US" lang="ja-JP" sz="1100" b="0" i="0" baseline="0">
              <a:solidFill>
                <a:schemeClr val="tx1"/>
              </a:solidFill>
              <a:latin typeface="+mn-lt"/>
              <a:ea typeface="+mn-ea"/>
              <a:cs typeface="+mn-cs"/>
            </a:rPr>
            <a:t>類似団体平均値との比較では</a:t>
          </a:r>
          <a:r>
            <a:rPr altLang="ja-JP" lang="en-US" sz="1100" b="0" i="0" baseline="0">
              <a:solidFill>
                <a:schemeClr val="tx1"/>
              </a:solidFill>
              <a:latin typeface="+mn-lt"/>
              <a:ea typeface="+mn-ea"/>
              <a:cs typeface="+mn-cs"/>
            </a:rPr>
            <a:t>1.6</a:t>
          </a:r>
          <a:r>
            <a:rPr altLang="en-US" lang="ja-JP" sz="1100" b="0" i="0" baseline="0">
              <a:solidFill>
                <a:schemeClr val="tx1"/>
              </a:solidFill>
              <a:latin typeface="+mn-lt"/>
              <a:ea typeface="+mn-ea"/>
              <a:cs typeface="+mn-cs"/>
            </a:rPr>
            <a:t>ポイント下回る数値となっている。</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物件費に係る経常収支比率は、類似団体より低</a:t>
          </a:r>
          <a:r>
            <a:rPr altLang="en-US" lang="ja-JP" sz="1100" b="0" i="0" baseline="0">
              <a:solidFill>
                <a:schemeClr val="tx1"/>
              </a:solidFill>
              <a:latin typeface="+mn-lt"/>
              <a:ea typeface="+mn-ea"/>
              <a:cs typeface="+mn-cs"/>
            </a:rPr>
            <a:t>い</a:t>
          </a:r>
          <a:r>
            <a:rPr altLang="ja-JP" lang="ja-JP" sz="1100" b="0" i="0" baseline="0">
              <a:solidFill>
                <a:schemeClr val="tx1"/>
              </a:solidFill>
              <a:latin typeface="+mn-lt"/>
              <a:ea typeface="+mn-ea"/>
              <a:cs typeface="+mn-cs"/>
            </a:rPr>
            <a:t>数値</a:t>
          </a:r>
          <a:r>
            <a:rPr altLang="en-US" lang="ja-JP" sz="1100" b="0" i="0" baseline="0">
              <a:solidFill>
                <a:schemeClr val="tx1"/>
              </a:solidFill>
              <a:latin typeface="+mn-lt"/>
              <a:ea typeface="+mn-ea"/>
              <a:cs typeface="+mn-cs"/>
            </a:rPr>
            <a:t>と</a:t>
          </a:r>
          <a:r>
            <a:rPr altLang="ja-JP" lang="ja-JP" sz="1100" b="0" i="0" baseline="0">
              <a:solidFill>
                <a:schemeClr val="tx1"/>
              </a:solidFill>
              <a:latin typeface="+mn-lt"/>
              <a:ea typeface="+mn-ea"/>
              <a:cs typeface="+mn-cs"/>
            </a:rPr>
            <a:t>なっているが、人口</a:t>
          </a:r>
          <a:r>
            <a:rPr altLang="ja-JP" lang="en-US" sz="1100" b="0" i="0" baseline="0">
              <a:solidFill>
                <a:schemeClr val="tx1"/>
              </a:solidFill>
              <a:latin typeface="+mn-lt"/>
              <a:ea typeface="+mn-ea"/>
              <a:cs typeface="+mn-cs"/>
            </a:rPr>
            <a:t>1</a:t>
          </a:r>
          <a:r>
            <a:rPr altLang="ja-JP" lang="ja-JP" sz="1100" b="0" i="0" baseline="0">
              <a:solidFill>
                <a:schemeClr val="tx1"/>
              </a:solidFill>
              <a:latin typeface="+mn-lt"/>
              <a:ea typeface="+mn-ea"/>
              <a:cs typeface="+mn-cs"/>
            </a:rPr>
            <a:t>人当たりの比較では、森林再生（間伐）、枝打ち事業委託、受託施設の管理運営等により、高い水準になっている。今後も委託事業等</a:t>
          </a:r>
          <a:r>
            <a:rPr altLang="en-US" lang="ja-JP" sz="1100" b="0" i="0" baseline="0">
              <a:solidFill>
                <a:schemeClr val="tx1"/>
              </a:solidFill>
              <a:latin typeface="+mn-lt"/>
              <a:ea typeface="+mn-ea"/>
              <a:cs typeface="+mn-cs"/>
            </a:rPr>
            <a:t>の見直しを行うとももに、経常経費の削減に努める。</a:t>
          </a:r>
          <a:endParaRPr altLang="ja-JP" lang="ja-JP" sz="1400">
            <a:solidFill>
              <a:srgbClr val="000000"/>
            </a:solidFill>
          </a:endParaRPr>
        </a:p>
        <a:p>
          <a:pPr/>
          <a:endParaRPr altLang="en-US" lang="ja-JP" sz="1300">
            <a:latin typeface="ＭＳ Ｐゴシック"/>
          </a:endParaRPr>
        </a:p>
      </xdr:txBody>
    </xdr:sp>
    <xdr:clientData/>
  </xdr:twoCellAnchor>
  <xdr:twoCellAnchor editAs="oneCell">
    <xdr:from>
      <xdr:col>18</xdr:col>
      <xdr:colOff>38100</xdr:colOff>
      <xdr:row>9</xdr:row>
      <xdr:rowOff>104775</xdr:rowOff>
    </xdr:from>
    <xdr:to>
      <xdr:col>18</xdr:col>
      <xdr:colOff>333375</xdr:colOff>
      <xdr:row>10</xdr:row>
      <xdr:rowOff>161925</xdr:rowOff>
    </xdr:to>
    <xdr:sp macro="">
      <xdr:nvSpPr>
        <xdr:cNvPr id="106" name="テキスト ボックス 105"/>
        <xdr:cNvSpPr txBox="1"/>
      </xdr:nvSpPr>
      <xdr:spPr>
        <a:xfrm>
          <a:off x="12401550" y="1647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82550</xdr:colOff>
      <xdr:row>24</xdr:row>
      <xdr:rowOff>12700</xdr:rowOff>
    </xdr:from>
    <xdr:to>
      <xdr:col>24</xdr:col>
      <xdr:colOff>590550</xdr:colOff>
      <xdr:row>24</xdr:row>
      <xdr:rowOff>12700</xdr:rowOff>
    </xdr:to>
    <xdr:sp macro="">
      <xdr:nvSpPr>
        <xdr:cNvPr id="107" name="直線コネクタ 106"/>
        <xdr:cNvSpPr/>
      </xdr:nvSpPr>
      <xdr:spPr>
        <a:xfrm>
          <a:off x="12449175" y="4124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23</xdr:row>
      <xdr:rowOff>38100</xdr:rowOff>
    </xdr:from>
    <xdr:to>
      <xdr:col>18</xdr:col>
      <xdr:colOff>76200</xdr:colOff>
      <xdr:row>24</xdr:row>
      <xdr:rowOff>123825</xdr:rowOff>
    </xdr:to>
    <xdr:sp macro="">
      <xdr:nvSpPr>
        <xdr:cNvPr id="108" name="テキスト ボックス 107"/>
        <xdr:cNvSpPr txBox="1"/>
      </xdr:nvSpPr>
      <xdr:spPr>
        <a:xfrm>
          <a:off x="11934825" y="3981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82550</xdr:colOff>
      <xdr:row>21</xdr:row>
      <xdr:rowOff>69850</xdr:rowOff>
    </xdr:from>
    <xdr:to>
      <xdr:col>24</xdr:col>
      <xdr:colOff>590550</xdr:colOff>
      <xdr:row>21</xdr:row>
      <xdr:rowOff>69850</xdr:rowOff>
    </xdr:to>
    <xdr:sp macro="">
      <xdr:nvSpPr>
        <xdr:cNvPr id="109" name="直線コネクタ 108"/>
        <xdr:cNvSpPr/>
      </xdr:nvSpPr>
      <xdr:spPr>
        <a:xfrm>
          <a:off x="12449175" y="3667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20</xdr:row>
      <xdr:rowOff>95250</xdr:rowOff>
    </xdr:from>
    <xdr:to>
      <xdr:col>18</xdr:col>
      <xdr:colOff>76200</xdr:colOff>
      <xdr:row>22</xdr:row>
      <xdr:rowOff>9525</xdr:rowOff>
    </xdr:to>
    <xdr:sp macro="">
      <xdr:nvSpPr>
        <xdr:cNvPr id="110" name="テキスト ボックス 109"/>
        <xdr:cNvSpPr txBox="1"/>
      </xdr:nvSpPr>
      <xdr:spPr>
        <a:xfrm>
          <a:off x="11934825" y="35242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30.0</a:t>
          </a:r>
          <a:endParaRPr altLang="en-US" lang="ja-JP" sz="1000">
            <a:latin typeface="ＭＳ Ｐゴシック"/>
          </a:endParaRPr>
        </a:p>
      </xdr:txBody>
    </xdr:sp>
    <xdr:clientData/>
  </xdr:twoCellAnchor>
  <xdr:twoCellAnchor>
    <xdr:from>
      <xdr:col>18</xdr:col>
      <xdr:colOff>82550</xdr:colOff>
      <xdr:row>18</xdr:row>
      <xdr:rowOff>127000</xdr:rowOff>
    </xdr:from>
    <xdr:to>
      <xdr:col>24</xdr:col>
      <xdr:colOff>590550</xdr:colOff>
      <xdr:row>18</xdr:row>
      <xdr:rowOff>127000</xdr:rowOff>
    </xdr:to>
    <xdr:sp macro="">
      <xdr:nvSpPr>
        <xdr:cNvPr id="111" name="直線コネクタ 110"/>
        <xdr:cNvSpPr/>
      </xdr:nvSpPr>
      <xdr:spPr>
        <a:xfrm>
          <a:off x="12449175" y="3209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17</xdr:row>
      <xdr:rowOff>152400</xdr:rowOff>
    </xdr:from>
    <xdr:to>
      <xdr:col>18</xdr:col>
      <xdr:colOff>76200</xdr:colOff>
      <xdr:row>19</xdr:row>
      <xdr:rowOff>66675</xdr:rowOff>
    </xdr:to>
    <xdr:sp macro="">
      <xdr:nvSpPr>
        <xdr:cNvPr id="112" name="テキスト ボックス 111"/>
        <xdr:cNvSpPr txBox="1"/>
      </xdr:nvSpPr>
      <xdr:spPr>
        <a:xfrm>
          <a:off x="11934825" y="3067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18</xdr:col>
      <xdr:colOff>82550</xdr:colOff>
      <xdr:row>16</xdr:row>
      <xdr:rowOff>12700</xdr:rowOff>
    </xdr:from>
    <xdr:to>
      <xdr:col>24</xdr:col>
      <xdr:colOff>590550</xdr:colOff>
      <xdr:row>16</xdr:row>
      <xdr:rowOff>12700</xdr:rowOff>
    </xdr:to>
    <xdr:sp macro="">
      <xdr:nvSpPr>
        <xdr:cNvPr id="113" name="直線コネクタ 112"/>
        <xdr:cNvSpPr/>
      </xdr:nvSpPr>
      <xdr:spPr>
        <a:xfrm>
          <a:off x="12449175" y="2752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15</xdr:row>
      <xdr:rowOff>38100</xdr:rowOff>
    </xdr:from>
    <xdr:to>
      <xdr:col>18</xdr:col>
      <xdr:colOff>76200</xdr:colOff>
      <xdr:row>16</xdr:row>
      <xdr:rowOff>123825</xdr:rowOff>
    </xdr:to>
    <xdr:sp macro="">
      <xdr:nvSpPr>
        <xdr:cNvPr id="114" name="テキスト ボックス 113"/>
        <xdr:cNvSpPr txBox="1"/>
      </xdr:nvSpPr>
      <xdr:spPr>
        <a:xfrm>
          <a:off x="11934825" y="26098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a:t>
          </a:r>
          <a:endParaRPr altLang="en-US" lang="ja-JP" sz="1000">
            <a:latin typeface="ＭＳ Ｐゴシック"/>
          </a:endParaRPr>
        </a:p>
      </xdr:txBody>
    </xdr:sp>
    <xdr:clientData/>
  </xdr:twoCellAnchor>
  <xdr:twoCellAnchor>
    <xdr:from>
      <xdr:col>18</xdr:col>
      <xdr:colOff>82550</xdr:colOff>
      <xdr:row>13</xdr:row>
      <xdr:rowOff>69850</xdr:rowOff>
    </xdr:from>
    <xdr:to>
      <xdr:col>24</xdr:col>
      <xdr:colOff>590550</xdr:colOff>
      <xdr:row>13</xdr:row>
      <xdr:rowOff>69850</xdr:rowOff>
    </xdr:to>
    <xdr:sp macro="">
      <xdr:nvSpPr>
        <xdr:cNvPr id="115" name="直線コネクタ 114"/>
        <xdr:cNvSpPr/>
      </xdr:nvSpPr>
      <xdr:spPr>
        <a:xfrm>
          <a:off x="12449175" y="2295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12</xdr:row>
      <xdr:rowOff>95250</xdr:rowOff>
    </xdr:from>
    <xdr:to>
      <xdr:col>18</xdr:col>
      <xdr:colOff>76200</xdr:colOff>
      <xdr:row>14</xdr:row>
      <xdr:rowOff>9525</xdr:rowOff>
    </xdr:to>
    <xdr:sp macro="">
      <xdr:nvSpPr>
        <xdr:cNvPr id="116" name="テキスト ボックス 115"/>
        <xdr:cNvSpPr txBox="1"/>
      </xdr:nvSpPr>
      <xdr:spPr>
        <a:xfrm>
          <a:off x="11934825" y="2152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0.0</a:t>
          </a:r>
          <a:endParaRPr altLang="en-US" lang="ja-JP" sz="1000">
            <a:latin typeface="ＭＳ Ｐゴシック"/>
          </a:endParaRPr>
        </a:p>
      </xdr:txBody>
    </xdr:sp>
    <xdr:clientData/>
  </xdr:twoCellAnchor>
  <xdr:twoCellAnchor>
    <xdr:from>
      <xdr:col>18</xdr:col>
      <xdr:colOff>82550</xdr:colOff>
      <xdr:row>10</xdr:row>
      <xdr:rowOff>127000</xdr:rowOff>
    </xdr:from>
    <xdr:to>
      <xdr:col>24</xdr:col>
      <xdr:colOff>590550</xdr:colOff>
      <xdr:row>10</xdr:row>
      <xdr:rowOff>127000</xdr:rowOff>
    </xdr:to>
    <xdr:sp macro="">
      <xdr:nvSpPr>
        <xdr:cNvPr id="117" name="直線コネクタ 116"/>
        <xdr:cNvSpPr/>
      </xdr:nvSpPr>
      <xdr:spPr>
        <a:xfrm>
          <a:off x="12449175" y="183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82550</xdr:colOff>
      <xdr:row>10</xdr:row>
      <xdr:rowOff>127000</xdr:rowOff>
    </xdr:from>
    <xdr:to>
      <xdr:col>24</xdr:col>
      <xdr:colOff>590550</xdr:colOff>
      <xdr:row>24</xdr:row>
      <xdr:rowOff>12700</xdr:rowOff>
    </xdr:to>
    <xdr:sp macro="" fLocksText="0">
      <xdr:nvSpPr>
        <xdr:cNvPr id="118" name="物件費グラフ枠"/>
        <xdr:cNvSpPr/>
      </xdr:nvSpPr>
      <xdr:spPr>
        <a:xfrm>
          <a:off x="12449175" y="1838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sp macro="">
      <xdr:nvSpPr>
        <xdr:cNvPr id="119" name="直線コネクタ 118"/>
        <xdr:cNvSpPr/>
      </xdr:nvSpPr>
      <xdr:spPr>
        <a:xfrm flipV="1">
          <a:off x="16506825" y="2609850"/>
          <a:ext cx="0" cy="10191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20</xdr:row>
      <xdr:rowOff>171450</xdr:rowOff>
    </xdr:from>
    <xdr:to>
      <xdr:col>25</xdr:col>
      <xdr:colOff>190500</xdr:colOff>
      <xdr:row>22</xdr:row>
      <xdr:rowOff>85725</xdr:rowOff>
    </xdr:to>
    <xdr:sp macro="">
      <xdr:nvSpPr>
        <xdr:cNvPr id="120" name="物件費最小値テキスト"/>
        <xdr:cNvSpPr txBox="1"/>
      </xdr:nvSpPr>
      <xdr:spPr>
        <a:xfrm>
          <a:off x="16592550" y="3600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29.0</a:t>
          </a:r>
          <a:endParaRPr altLang="en-US" lang="ja-JP" sz="1000" b="1">
            <a:latin typeface="ＭＳ Ｐゴシック"/>
          </a:endParaRPr>
        </a:p>
      </xdr:txBody>
    </xdr:sp>
    <xdr:clientData/>
  </xdr:twoCellAnchor>
  <xdr:twoCellAnchor>
    <xdr:from>
      <xdr:col>23</xdr:col>
      <xdr:colOff>628650</xdr:colOff>
      <xdr:row>21</xdr:row>
      <xdr:rowOff>24130</xdr:rowOff>
    </xdr:from>
    <xdr:to>
      <xdr:col>24</xdr:col>
      <xdr:colOff>120650</xdr:colOff>
      <xdr:row>21</xdr:row>
      <xdr:rowOff>24130</xdr:rowOff>
    </xdr:to>
    <xdr:sp macro="">
      <xdr:nvSpPr>
        <xdr:cNvPr id="121" name="直線コネクタ 120"/>
        <xdr:cNvSpPr/>
      </xdr:nvSpPr>
      <xdr:spPr>
        <a:xfrm>
          <a:off x="16421100" y="3629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13</xdr:row>
      <xdr:rowOff>133350</xdr:rowOff>
    </xdr:from>
    <xdr:to>
      <xdr:col>25</xdr:col>
      <xdr:colOff>190500</xdr:colOff>
      <xdr:row>15</xdr:row>
      <xdr:rowOff>47625</xdr:rowOff>
    </xdr:to>
    <xdr:sp macro="">
      <xdr:nvSpPr>
        <xdr:cNvPr id="122" name="物件費最大値テキスト"/>
        <xdr:cNvSpPr txBox="1"/>
      </xdr:nvSpPr>
      <xdr:spPr>
        <a:xfrm>
          <a:off x="16592550" y="2362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6.9</a:t>
          </a:r>
          <a:endParaRPr altLang="en-US" lang="ja-JP" sz="1000" b="1">
            <a:latin typeface="ＭＳ Ｐゴシック"/>
          </a:endParaRPr>
        </a:p>
      </xdr:txBody>
    </xdr:sp>
    <xdr:clientData/>
  </xdr:twoCellAnchor>
  <xdr:twoCellAnchor>
    <xdr:from>
      <xdr:col>23</xdr:col>
      <xdr:colOff>628650</xdr:colOff>
      <xdr:row>15</xdr:row>
      <xdr:rowOff>42418</xdr:rowOff>
    </xdr:from>
    <xdr:to>
      <xdr:col>24</xdr:col>
      <xdr:colOff>120650</xdr:colOff>
      <xdr:row>15</xdr:row>
      <xdr:rowOff>42418</xdr:rowOff>
    </xdr:to>
    <xdr:sp macro="">
      <xdr:nvSpPr>
        <xdr:cNvPr id="123" name="直線コネクタ 122"/>
        <xdr:cNvSpPr/>
      </xdr:nvSpPr>
      <xdr:spPr>
        <a:xfrm>
          <a:off x="16421100" y="2609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565150</xdr:colOff>
      <xdr:row>16</xdr:row>
      <xdr:rowOff>30988</xdr:rowOff>
    </xdr:from>
    <xdr:to>
      <xdr:col>24</xdr:col>
      <xdr:colOff>31750</xdr:colOff>
      <xdr:row>16</xdr:row>
      <xdr:rowOff>94996</xdr:rowOff>
    </xdr:to>
    <xdr:sp macro="">
      <xdr:nvSpPr>
        <xdr:cNvPr id="124" name="直線コネクタ 123"/>
        <xdr:cNvSpPr/>
      </xdr:nvSpPr>
      <xdr:spPr>
        <a:xfrm>
          <a:off x="15668625" y="2771775"/>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16</xdr:row>
      <xdr:rowOff>85725</xdr:rowOff>
    </xdr:from>
    <xdr:to>
      <xdr:col>25</xdr:col>
      <xdr:colOff>190500</xdr:colOff>
      <xdr:row>18</xdr:row>
      <xdr:rowOff>0</xdr:rowOff>
    </xdr:to>
    <xdr:sp macro="">
      <xdr:nvSpPr>
        <xdr:cNvPr id="125" name="物件費平均値テキスト"/>
        <xdr:cNvSpPr txBox="1"/>
      </xdr:nvSpPr>
      <xdr:spPr>
        <a:xfrm>
          <a:off x="16592550" y="28289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13.4</a:t>
          </a:r>
          <a:endParaRPr altLang="en-US" lang="ja-JP" sz="1000" b="1">
            <a:solidFill>
              <a:srgbClr val="000080"/>
            </a:solidFill>
            <a:latin typeface="ＭＳ Ｐゴシック"/>
          </a:endParaRPr>
        </a:p>
      </xdr:txBody>
    </xdr:sp>
    <xdr:clientData/>
  </xdr:twoCellAnchor>
  <xdr:twoCellAnchor>
    <xdr:from>
      <xdr:col>23</xdr:col>
      <xdr:colOff>666750</xdr:colOff>
      <xdr:row>16</xdr:row>
      <xdr:rowOff>117348</xdr:rowOff>
    </xdr:from>
    <xdr:to>
      <xdr:col>24</xdr:col>
      <xdr:colOff>82550</xdr:colOff>
      <xdr:row>17</xdr:row>
      <xdr:rowOff>47498</xdr:rowOff>
    </xdr:to>
    <xdr:sp macro="" fLocksText="0">
      <xdr:nvSpPr>
        <xdr:cNvPr id="126" name="フローチャート : 判断 125"/>
        <xdr:cNvSpPr/>
      </xdr:nvSpPr>
      <xdr:spPr>
        <a:xfrm>
          <a:off x="16459200" y="285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361950</xdr:colOff>
      <xdr:row>16</xdr:row>
      <xdr:rowOff>21844</xdr:rowOff>
    </xdr:from>
    <xdr:to>
      <xdr:col>22</xdr:col>
      <xdr:colOff>565150</xdr:colOff>
      <xdr:row>16</xdr:row>
      <xdr:rowOff>30988</xdr:rowOff>
    </xdr:to>
    <xdr:sp macro="">
      <xdr:nvSpPr>
        <xdr:cNvPr id="127" name="直線コネクタ 126"/>
        <xdr:cNvSpPr/>
      </xdr:nvSpPr>
      <xdr:spPr>
        <a:xfrm>
          <a:off x="14782800" y="27622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514350</xdr:colOff>
      <xdr:row>16</xdr:row>
      <xdr:rowOff>121920</xdr:rowOff>
    </xdr:from>
    <xdr:to>
      <xdr:col>22</xdr:col>
      <xdr:colOff>615950</xdr:colOff>
      <xdr:row>17</xdr:row>
      <xdr:rowOff>52070</xdr:rowOff>
    </xdr:to>
    <xdr:sp macro="" fLocksText="0">
      <xdr:nvSpPr>
        <xdr:cNvPr id="128" name="フローチャート : 判断 127"/>
        <xdr:cNvSpPr/>
      </xdr:nvSpPr>
      <xdr:spPr>
        <a:xfrm>
          <a:off x="15621000" y="2867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180975</xdr:colOff>
      <xdr:row>17</xdr:row>
      <xdr:rowOff>38100</xdr:rowOff>
    </xdr:from>
    <xdr:to>
      <xdr:col>23</xdr:col>
      <xdr:colOff>228600</xdr:colOff>
      <xdr:row>18</xdr:row>
      <xdr:rowOff>123825</xdr:rowOff>
    </xdr:to>
    <xdr:sp macro="">
      <xdr:nvSpPr>
        <xdr:cNvPr id="129" name="テキスト ボックス 128"/>
        <xdr:cNvSpPr txBox="1"/>
      </xdr:nvSpPr>
      <xdr:spPr>
        <a:xfrm>
          <a:off x="15287625" y="2952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13.5</a:t>
          </a:r>
          <a:endParaRPr altLang="en-US" lang="ja-JP" sz="1000" b="1">
            <a:solidFill>
              <a:srgbClr val="000080"/>
            </a:solidFill>
            <a:latin typeface="ＭＳ Ｐゴシック"/>
          </a:endParaRPr>
        </a:p>
      </xdr:txBody>
    </xdr:sp>
    <xdr:clientData/>
  </xdr:twoCellAnchor>
  <xdr:twoCellAnchor>
    <xdr:from>
      <xdr:col>20</xdr:col>
      <xdr:colOff>158750</xdr:colOff>
      <xdr:row>15</xdr:row>
      <xdr:rowOff>133858</xdr:rowOff>
    </xdr:from>
    <xdr:to>
      <xdr:col>21</xdr:col>
      <xdr:colOff>361950</xdr:colOff>
      <xdr:row>16</xdr:row>
      <xdr:rowOff>21844</xdr:rowOff>
    </xdr:to>
    <xdr:sp macro="">
      <xdr:nvSpPr>
        <xdr:cNvPr id="130" name="直線コネクタ 129"/>
        <xdr:cNvSpPr/>
      </xdr:nvSpPr>
      <xdr:spPr>
        <a:xfrm>
          <a:off x="13896975" y="27051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311150</xdr:colOff>
      <xdr:row>16</xdr:row>
      <xdr:rowOff>117348</xdr:rowOff>
    </xdr:from>
    <xdr:to>
      <xdr:col>21</xdr:col>
      <xdr:colOff>412750</xdr:colOff>
      <xdr:row>17</xdr:row>
      <xdr:rowOff>47498</xdr:rowOff>
    </xdr:to>
    <xdr:sp macro="" fLocksText="0">
      <xdr:nvSpPr>
        <xdr:cNvPr id="131" name="フローチャート : 判断 130"/>
        <xdr:cNvSpPr/>
      </xdr:nvSpPr>
      <xdr:spPr>
        <a:xfrm>
          <a:off x="14735175" y="28575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666750</xdr:colOff>
      <xdr:row>17</xdr:row>
      <xdr:rowOff>28575</xdr:rowOff>
    </xdr:from>
    <xdr:to>
      <xdr:col>22</xdr:col>
      <xdr:colOff>57150</xdr:colOff>
      <xdr:row>18</xdr:row>
      <xdr:rowOff>114300</xdr:rowOff>
    </xdr:to>
    <xdr:sp macro="">
      <xdr:nvSpPr>
        <xdr:cNvPr id="132" name="テキスト ボックス 131"/>
        <xdr:cNvSpPr txBox="1"/>
      </xdr:nvSpPr>
      <xdr:spPr>
        <a:xfrm>
          <a:off x="14401800" y="2943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13.4</a:t>
          </a:r>
          <a:endParaRPr altLang="en-US" lang="ja-JP" sz="1000" b="1">
            <a:solidFill>
              <a:srgbClr val="000080"/>
            </a:solidFill>
            <a:latin typeface="ＭＳ Ｐゴシック"/>
          </a:endParaRPr>
        </a:p>
      </xdr:txBody>
    </xdr:sp>
    <xdr:clientData/>
  </xdr:twoCellAnchor>
  <xdr:twoCellAnchor>
    <xdr:from>
      <xdr:col>18</xdr:col>
      <xdr:colOff>641350</xdr:colOff>
      <xdr:row>15</xdr:row>
      <xdr:rowOff>133858</xdr:rowOff>
    </xdr:from>
    <xdr:to>
      <xdr:col>20</xdr:col>
      <xdr:colOff>158750</xdr:colOff>
      <xdr:row>15</xdr:row>
      <xdr:rowOff>170434</xdr:rowOff>
    </xdr:to>
    <xdr:sp macro="">
      <xdr:nvSpPr>
        <xdr:cNvPr id="133" name="直線コネクタ 132"/>
        <xdr:cNvSpPr/>
      </xdr:nvSpPr>
      <xdr:spPr>
        <a:xfrm flipV="1">
          <a:off x="13001625" y="2705100"/>
          <a:ext cx="89535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20</xdr:col>
      <xdr:colOff>107950</xdr:colOff>
      <xdr:row>16</xdr:row>
      <xdr:rowOff>89916</xdr:rowOff>
    </xdr:from>
    <xdr:to>
      <xdr:col>20</xdr:col>
      <xdr:colOff>209550</xdr:colOff>
      <xdr:row>17</xdr:row>
      <xdr:rowOff>20066</xdr:rowOff>
    </xdr:to>
    <xdr:sp macro="" fLocksText="0">
      <xdr:nvSpPr>
        <xdr:cNvPr id="134" name="フローチャート : 判断 133"/>
        <xdr:cNvSpPr/>
      </xdr:nvSpPr>
      <xdr:spPr>
        <a:xfrm>
          <a:off x="13839825" y="282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457200</xdr:colOff>
      <xdr:row>17</xdr:row>
      <xdr:rowOff>9525</xdr:rowOff>
    </xdr:from>
    <xdr:to>
      <xdr:col>20</xdr:col>
      <xdr:colOff>533400</xdr:colOff>
      <xdr:row>18</xdr:row>
      <xdr:rowOff>95250</xdr:rowOff>
    </xdr:to>
    <xdr:sp macro="">
      <xdr:nvSpPr>
        <xdr:cNvPr id="135" name="テキスト ボックス 134"/>
        <xdr:cNvSpPr txBox="1"/>
      </xdr:nvSpPr>
      <xdr:spPr>
        <a:xfrm>
          <a:off x="13506450" y="2924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12.8</a:t>
          </a:r>
          <a:endParaRPr altLang="en-US" lang="ja-JP" sz="1000" b="1">
            <a:solidFill>
              <a:srgbClr val="000080"/>
            </a:solidFill>
            <a:latin typeface="ＭＳ Ｐゴシック"/>
          </a:endParaRPr>
        </a:p>
      </xdr:txBody>
    </xdr:sp>
    <xdr:clientData/>
  </xdr:twoCellAnchor>
  <xdr:twoCellAnchor>
    <xdr:from>
      <xdr:col>18</xdr:col>
      <xdr:colOff>590550</xdr:colOff>
      <xdr:row>16</xdr:row>
      <xdr:rowOff>57912</xdr:rowOff>
    </xdr:from>
    <xdr:to>
      <xdr:col>19</xdr:col>
      <xdr:colOff>6350</xdr:colOff>
      <xdr:row>16</xdr:row>
      <xdr:rowOff>159512</xdr:rowOff>
    </xdr:to>
    <xdr:sp macro="" fLocksText="0">
      <xdr:nvSpPr>
        <xdr:cNvPr id="136" name="フローチャート : 判断 135"/>
        <xdr:cNvSpPr/>
      </xdr:nvSpPr>
      <xdr:spPr>
        <a:xfrm>
          <a:off x="12954000" y="280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257175</xdr:colOff>
      <xdr:row>16</xdr:row>
      <xdr:rowOff>142875</xdr:rowOff>
    </xdr:from>
    <xdr:to>
      <xdr:col>19</xdr:col>
      <xdr:colOff>333375</xdr:colOff>
      <xdr:row>18</xdr:row>
      <xdr:rowOff>57150</xdr:rowOff>
    </xdr:to>
    <xdr:sp macro="">
      <xdr:nvSpPr>
        <xdr:cNvPr id="137" name="テキスト ボックス 136"/>
        <xdr:cNvSpPr txBox="1"/>
      </xdr:nvSpPr>
      <xdr:spPr>
        <a:xfrm>
          <a:off x="12620625" y="2886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12.1</a:t>
          </a:r>
          <a:endParaRPr altLang="en-US" lang="ja-JP" sz="1000" b="1">
            <a:solidFill>
              <a:srgbClr val="000080"/>
            </a:solidFill>
            <a:latin typeface="ＭＳ Ｐゴシック"/>
          </a:endParaRPr>
        </a:p>
      </xdr:txBody>
    </xdr:sp>
    <xdr:clientData/>
  </xdr:twoCellAnchor>
  <xdr:twoCellAnchor editAs="oneCell">
    <xdr:from>
      <xdr:col>23</xdr:col>
      <xdr:colOff>495300</xdr:colOff>
      <xdr:row>24</xdr:row>
      <xdr:rowOff>9525</xdr:rowOff>
    </xdr:from>
    <xdr:to>
      <xdr:col>24</xdr:col>
      <xdr:colOff>571500</xdr:colOff>
      <xdr:row>25</xdr:row>
      <xdr:rowOff>95250</xdr:rowOff>
    </xdr:to>
    <xdr:sp macro="">
      <xdr:nvSpPr>
        <xdr:cNvPr id="138" name="テキスト ボックス 137"/>
        <xdr:cNvSpPr txBox="1"/>
      </xdr:nvSpPr>
      <xdr:spPr>
        <a:xfrm>
          <a:off x="16287750"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342900</xdr:colOff>
      <xdr:row>24</xdr:row>
      <xdr:rowOff>9525</xdr:rowOff>
    </xdr:from>
    <xdr:to>
      <xdr:col>23</xdr:col>
      <xdr:colOff>419100</xdr:colOff>
      <xdr:row>25</xdr:row>
      <xdr:rowOff>95250</xdr:rowOff>
    </xdr:to>
    <xdr:sp macro="">
      <xdr:nvSpPr>
        <xdr:cNvPr id="139" name="テキスト ボックス 138"/>
        <xdr:cNvSpPr txBox="1"/>
      </xdr:nvSpPr>
      <xdr:spPr>
        <a:xfrm>
          <a:off x="15449550"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21</xdr:col>
      <xdr:colOff>142875</xdr:colOff>
      <xdr:row>24</xdr:row>
      <xdr:rowOff>9525</xdr:rowOff>
    </xdr:from>
    <xdr:to>
      <xdr:col>22</xdr:col>
      <xdr:colOff>219075</xdr:colOff>
      <xdr:row>25</xdr:row>
      <xdr:rowOff>95250</xdr:rowOff>
    </xdr:to>
    <xdr:sp macro="">
      <xdr:nvSpPr>
        <xdr:cNvPr id="140" name="テキスト ボックス 139"/>
        <xdr:cNvSpPr txBox="1"/>
      </xdr:nvSpPr>
      <xdr:spPr>
        <a:xfrm>
          <a:off x="14563725"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628650</xdr:colOff>
      <xdr:row>24</xdr:row>
      <xdr:rowOff>9525</xdr:rowOff>
    </xdr:from>
    <xdr:to>
      <xdr:col>21</xdr:col>
      <xdr:colOff>19050</xdr:colOff>
      <xdr:row>25</xdr:row>
      <xdr:rowOff>95250</xdr:rowOff>
    </xdr:to>
    <xdr:sp macro="">
      <xdr:nvSpPr>
        <xdr:cNvPr id="141" name="テキスト ボックス 140"/>
        <xdr:cNvSpPr txBox="1"/>
      </xdr:nvSpPr>
      <xdr:spPr>
        <a:xfrm>
          <a:off x="13677900"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419100</xdr:colOff>
      <xdr:row>24</xdr:row>
      <xdr:rowOff>9525</xdr:rowOff>
    </xdr:from>
    <xdr:to>
      <xdr:col>19</xdr:col>
      <xdr:colOff>495300</xdr:colOff>
      <xdr:row>25</xdr:row>
      <xdr:rowOff>95250</xdr:rowOff>
    </xdr:to>
    <xdr:sp macro="">
      <xdr:nvSpPr>
        <xdr:cNvPr id="142" name="テキスト ボックス 141"/>
        <xdr:cNvSpPr txBox="1"/>
      </xdr:nvSpPr>
      <xdr:spPr>
        <a:xfrm>
          <a:off x="12782550"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666750</xdr:colOff>
      <xdr:row>16</xdr:row>
      <xdr:rowOff>44196</xdr:rowOff>
    </xdr:from>
    <xdr:to>
      <xdr:col>24</xdr:col>
      <xdr:colOff>82550</xdr:colOff>
      <xdr:row>16</xdr:row>
      <xdr:rowOff>145796</xdr:rowOff>
    </xdr:to>
    <xdr:sp macro="" fLocksText="0">
      <xdr:nvSpPr>
        <xdr:cNvPr id="143" name="円/楕円 142"/>
        <xdr:cNvSpPr/>
      </xdr:nvSpPr>
      <xdr:spPr>
        <a:xfrm>
          <a:off x="16459200" y="2790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24</xdr:col>
      <xdr:colOff>114300</xdr:colOff>
      <xdr:row>15</xdr:row>
      <xdr:rowOff>57150</xdr:rowOff>
    </xdr:from>
    <xdr:to>
      <xdr:col>25</xdr:col>
      <xdr:colOff>190500</xdr:colOff>
      <xdr:row>16</xdr:row>
      <xdr:rowOff>142875</xdr:rowOff>
    </xdr:to>
    <xdr:sp macro="">
      <xdr:nvSpPr>
        <xdr:cNvPr id="144" name="物件費該当値テキスト"/>
        <xdr:cNvSpPr txBox="1"/>
      </xdr:nvSpPr>
      <xdr:spPr>
        <a:xfrm>
          <a:off x="16592550" y="262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11.8</a:t>
          </a:r>
          <a:endParaRPr altLang="en-US" lang="ja-JP" sz="1000" b="1">
            <a:solidFill>
              <a:srgbClr val="FF0000"/>
            </a:solidFill>
            <a:latin typeface="ＭＳ Ｐゴシック"/>
          </a:endParaRPr>
        </a:p>
      </xdr:txBody>
    </xdr:sp>
    <xdr:clientData/>
  </xdr:twoCellAnchor>
  <xdr:twoCellAnchor>
    <xdr:from>
      <xdr:col>22</xdr:col>
      <xdr:colOff>514350</xdr:colOff>
      <xdr:row>15</xdr:row>
      <xdr:rowOff>151638</xdr:rowOff>
    </xdr:from>
    <xdr:to>
      <xdr:col>22</xdr:col>
      <xdr:colOff>615950</xdr:colOff>
      <xdr:row>16</xdr:row>
      <xdr:rowOff>81788</xdr:rowOff>
    </xdr:to>
    <xdr:sp macro="" fLocksText="0">
      <xdr:nvSpPr>
        <xdr:cNvPr id="145" name="円/楕円 144"/>
        <xdr:cNvSpPr/>
      </xdr:nvSpPr>
      <xdr:spPr>
        <a:xfrm>
          <a:off x="15621000" y="2724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180975</xdr:colOff>
      <xdr:row>14</xdr:row>
      <xdr:rowOff>95250</xdr:rowOff>
    </xdr:from>
    <xdr:to>
      <xdr:col>23</xdr:col>
      <xdr:colOff>228600</xdr:colOff>
      <xdr:row>16</xdr:row>
      <xdr:rowOff>9525</xdr:rowOff>
    </xdr:to>
    <xdr:sp macro="">
      <xdr:nvSpPr>
        <xdr:cNvPr id="146" name="テキスト ボックス 145"/>
        <xdr:cNvSpPr txBox="1"/>
      </xdr:nvSpPr>
      <xdr:spPr>
        <a:xfrm>
          <a:off x="15287625" y="24955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10.4</a:t>
          </a:r>
          <a:endParaRPr altLang="en-US" lang="ja-JP" sz="1000" b="1">
            <a:solidFill>
              <a:srgbClr val="FF0000"/>
            </a:solidFill>
            <a:latin typeface="ＭＳ Ｐゴシック"/>
          </a:endParaRPr>
        </a:p>
      </xdr:txBody>
    </xdr:sp>
    <xdr:clientData/>
  </xdr:twoCellAnchor>
  <xdr:twoCellAnchor>
    <xdr:from>
      <xdr:col>21</xdr:col>
      <xdr:colOff>311150</xdr:colOff>
      <xdr:row>15</xdr:row>
      <xdr:rowOff>142494</xdr:rowOff>
    </xdr:from>
    <xdr:to>
      <xdr:col>21</xdr:col>
      <xdr:colOff>412750</xdr:colOff>
      <xdr:row>16</xdr:row>
      <xdr:rowOff>72644</xdr:rowOff>
    </xdr:to>
    <xdr:sp macro="" fLocksText="0">
      <xdr:nvSpPr>
        <xdr:cNvPr id="147" name="円/楕円 146"/>
        <xdr:cNvSpPr/>
      </xdr:nvSpPr>
      <xdr:spPr>
        <a:xfrm>
          <a:off x="14735175" y="27146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666750</xdr:colOff>
      <xdr:row>14</xdr:row>
      <xdr:rowOff>85725</xdr:rowOff>
    </xdr:from>
    <xdr:to>
      <xdr:col>22</xdr:col>
      <xdr:colOff>57150</xdr:colOff>
      <xdr:row>16</xdr:row>
      <xdr:rowOff>0</xdr:rowOff>
    </xdr:to>
    <xdr:sp macro="">
      <xdr:nvSpPr>
        <xdr:cNvPr id="148" name="テキスト ボックス 147"/>
        <xdr:cNvSpPr txBox="1"/>
      </xdr:nvSpPr>
      <xdr:spPr>
        <a:xfrm>
          <a:off x="14401800" y="248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10.2</a:t>
          </a:r>
          <a:endParaRPr altLang="en-US" lang="ja-JP" sz="1000" b="1">
            <a:solidFill>
              <a:srgbClr val="FF0000"/>
            </a:solidFill>
            <a:latin typeface="ＭＳ Ｐゴシック"/>
          </a:endParaRPr>
        </a:p>
      </xdr:txBody>
    </xdr:sp>
    <xdr:clientData/>
  </xdr:twoCellAnchor>
  <xdr:twoCellAnchor>
    <xdr:from>
      <xdr:col>20</xdr:col>
      <xdr:colOff>107950</xdr:colOff>
      <xdr:row>15</xdr:row>
      <xdr:rowOff>83058</xdr:rowOff>
    </xdr:from>
    <xdr:to>
      <xdr:col>20</xdr:col>
      <xdr:colOff>209550</xdr:colOff>
      <xdr:row>16</xdr:row>
      <xdr:rowOff>13208</xdr:rowOff>
    </xdr:to>
    <xdr:sp macro="" fLocksText="0">
      <xdr:nvSpPr>
        <xdr:cNvPr id="149" name="円/楕円 148"/>
        <xdr:cNvSpPr/>
      </xdr:nvSpPr>
      <xdr:spPr>
        <a:xfrm>
          <a:off x="13839825" y="2657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457200</xdr:colOff>
      <xdr:row>14</xdr:row>
      <xdr:rowOff>19050</xdr:rowOff>
    </xdr:from>
    <xdr:to>
      <xdr:col>20</xdr:col>
      <xdr:colOff>533400</xdr:colOff>
      <xdr:row>15</xdr:row>
      <xdr:rowOff>104775</xdr:rowOff>
    </xdr:to>
    <xdr:sp macro="">
      <xdr:nvSpPr>
        <xdr:cNvPr id="150" name="テキスト ボックス 149"/>
        <xdr:cNvSpPr txBox="1"/>
      </xdr:nvSpPr>
      <xdr:spPr>
        <a:xfrm>
          <a:off x="13506450" y="2419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8.9</a:t>
          </a:r>
          <a:endParaRPr altLang="en-US" lang="ja-JP" sz="1000" b="1">
            <a:solidFill>
              <a:srgbClr val="FF0000"/>
            </a:solidFill>
            <a:latin typeface="ＭＳ Ｐゴシック"/>
          </a:endParaRPr>
        </a:p>
      </xdr:txBody>
    </xdr:sp>
    <xdr:clientData/>
  </xdr:twoCellAnchor>
  <xdr:twoCellAnchor>
    <xdr:from>
      <xdr:col>18</xdr:col>
      <xdr:colOff>590550</xdr:colOff>
      <xdr:row>15</xdr:row>
      <xdr:rowOff>119634</xdr:rowOff>
    </xdr:from>
    <xdr:to>
      <xdr:col>19</xdr:col>
      <xdr:colOff>6350</xdr:colOff>
      <xdr:row>16</xdr:row>
      <xdr:rowOff>49784</xdr:rowOff>
    </xdr:to>
    <xdr:sp macro="" fLocksText="0">
      <xdr:nvSpPr>
        <xdr:cNvPr id="151" name="円/楕円 150"/>
        <xdr:cNvSpPr/>
      </xdr:nvSpPr>
      <xdr:spPr>
        <a:xfrm>
          <a:off x="12954000" y="2695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257175</xdr:colOff>
      <xdr:row>14</xdr:row>
      <xdr:rowOff>57150</xdr:rowOff>
    </xdr:from>
    <xdr:to>
      <xdr:col>19</xdr:col>
      <xdr:colOff>333375</xdr:colOff>
      <xdr:row>15</xdr:row>
      <xdr:rowOff>142875</xdr:rowOff>
    </xdr:to>
    <xdr:sp macro="">
      <xdr:nvSpPr>
        <xdr:cNvPr id="152" name="テキスト ボックス 151"/>
        <xdr:cNvSpPr txBox="1"/>
      </xdr:nvSpPr>
      <xdr:spPr>
        <a:xfrm>
          <a:off x="12620625" y="2457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9.7</a:t>
          </a:r>
          <a:endParaRPr altLang="en-US" lang="ja-JP" sz="1000" b="1">
            <a:solidFill>
              <a:srgbClr val="FF0000"/>
            </a:solidFill>
            <a:latin typeface="ＭＳ Ｐゴシック"/>
          </a:endParaRPr>
        </a:p>
      </xdr:txBody>
    </xdr:sp>
    <xdr:clientData/>
  </xdr:twoCellAnchor>
  <xdr:twoCellAnchor>
    <xdr:from>
      <xdr:col>1</xdr:col>
      <xdr:colOff>66675</xdr:colOff>
      <xdr:row>47</xdr:row>
      <xdr:rowOff>69850</xdr:rowOff>
    </xdr:from>
    <xdr:to>
      <xdr:col>7</xdr:col>
      <xdr:colOff>574675</xdr:colOff>
      <xdr:row>49</xdr:row>
      <xdr:rowOff>44450</xdr:rowOff>
    </xdr:to>
    <xdr:sp macro="" fLocksText="0">
      <xdr:nvSpPr>
        <xdr:cNvPr id="153" name="正方形/長方形 152"/>
        <xdr:cNvSpPr/>
      </xdr:nvSpPr>
      <xdr:spPr>
        <a:xfrm>
          <a:off x="762000" y="8124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fLocksText="0">
      <xdr:nvSpPr>
        <xdr:cNvPr id="154" name="正方形/長方形 153"/>
        <xdr:cNvSpPr/>
      </xdr:nvSpPr>
      <xdr:spPr>
        <a:xfrm>
          <a:off x="5400675" y="819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fLocksText="0">
      <xdr:nvSpPr>
        <xdr:cNvPr id="155" name="正方形/長方形 154"/>
        <xdr:cNvSpPr/>
      </xdr:nvSpPr>
      <xdr:spPr>
        <a:xfrm>
          <a:off x="5400675" y="838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44/67</a:t>
          </a:r>
          <a:endParaRPr altLang="en-US" lang="ja-JP"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fLocksText="0">
      <xdr:nvSpPr>
        <xdr:cNvPr id="156" name="正方形/長方形 155"/>
        <xdr:cNvSpPr/>
      </xdr:nvSpPr>
      <xdr:spPr>
        <a:xfrm>
          <a:off x="7086600" y="8191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fLocksText="0">
      <xdr:nvSpPr>
        <xdr:cNvPr id="157" name="正方形/長方形 156"/>
        <xdr:cNvSpPr/>
      </xdr:nvSpPr>
      <xdr:spPr>
        <a:xfrm>
          <a:off x="7086600" y="8382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12.4</a:t>
          </a:r>
          <a:endParaRPr altLang="en-US" lang="ja-JP"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fLocksText="0">
      <xdr:nvSpPr>
        <xdr:cNvPr id="158" name="正方形/長方形 157"/>
        <xdr:cNvSpPr/>
      </xdr:nvSpPr>
      <xdr:spPr>
        <a:xfrm>
          <a:off x="8696325" y="819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fLocksText="0">
      <xdr:nvSpPr>
        <xdr:cNvPr id="159" name="正方形/長方形 158"/>
        <xdr:cNvSpPr/>
      </xdr:nvSpPr>
      <xdr:spPr>
        <a:xfrm>
          <a:off x="8696325" y="838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15.2</a:t>
          </a:r>
          <a:endParaRPr altLang="en-US" lang="ja-JP"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fLocksText="0">
      <xdr:nvSpPr>
        <xdr:cNvPr id="160" name="正方形/長方形 159"/>
        <xdr:cNvSpPr/>
      </xdr:nvSpPr>
      <xdr:spPr>
        <a:xfrm>
          <a:off x="762000" y="8696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fLocksText="0">
      <xdr:nvSpPr>
        <xdr:cNvPr id="161" name="正方形/長方形 160"/>
        <xdr:cNvSpPr/>
      </xdr:nvSpPr>
      <xdr:spPr>
        <a:xfrm>
          <a:off x="5715000"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fLocksText="0">
      <xdr:nvSpPr>
        <xdr:cNvPr id="162" name="正方形/長方形 161"/>
        <xdr:cNvSpPr/>
      </xdr:nvSpPr>
      <xdr:spPr>
        <a:xfrm>
          <a:off x="5781675" y="8696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fLocksText="0">
      <xdr:nvSpPr>
        <xdr:cNvPr id="163" name="テキスト ボックス 162"/>
        <xdr:cNvSpPr txBox="1"/>
      </xdr:nvSpPr>
      <xdr:spPr>
        <a:xfrm>
          <a:off x="5819775" y="9020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rtl="0"/>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扶助費に係る指数は、前年度と</a:t>
          </a:r>
          <a:r>
            <a:rPr altLang="en-US" lang="ja-JP" sz="1100" b="0" i="0" baseline="0">
              <a:solidFill>
                <a:schemeClr val="tx1"/>
              </a:solidFill>
              <a:latin typeface="+mn-lt"/>
              <a:ea typeface="+mn-ea"/>
              <a:cs typeface="+mn-cs"/>
            </a:rPr>
            <a:t>比較して</a:t>
          </a:r>
          <a:r>
            <a:rPr altLang="ja-JP" lang="en-US" sz="1100" b="0" i="0" baseline="0">
              <a:solidFill>
                <a:schemeClr val="tx1"/>
              </a:solidFill>
              <a:latin typeface="+mn-lt"/>
              <a:ea typeface="+mn-ea"/>
              <a:cs typeface="+mn-cs"/>
            </a:rPr>
            <a:t>0.5</a:t>
          </a:r>
          <a:r>
            <a:rPr altLang="en-US" lang="ja-JP" sz="1100" b="0" i="0" baseline="0">
              <a:solidFill>
                <a:schemeClr val="tx1"/>
              </a:solidFill>
              <a:latin typeface="+mn-lt"/>
              <a:ea typeface="+mn-ea"/>
              <a:cs typeface="+mn-cs"/>
            </a:rPr>
            <a:t>ポイントの増となり、</a:t>
          </a:r>
          <a:r>
            <a:rPr altLang="ja-JP" lang="ja-JP" sz="1100" b="0" i="0" baseline="0">
              <a:solidFill>
                <a:schemeClr val="tx1"/>
              </a:solidFill>
              <a:latin typeface="+mn-lt"/>
              <a:ea typeface="+mn-ea"/>
              <a:cs typeface="+mn-cs"/>
            </a:rPr>
            <a:t>類似団体平均値との比較で</a:t>
          </a:r>
          <a:r>
            <a:rPr altLang="en-US" lang="ja-JP" sz="1100" b="0" i="0" baseline="0">
              <a:solidFill>
                <a:schemeClr val="tx1"/>
              </a:solidFill>
              <a:latin typeface="+mn-lt"/>
              <a:ea typeface="+mn-ea"/>
              <a:cs typeface="+mn-cs"/>
            </a:rPr>
            <a:t>も</a:t>
          </a:r>
          <a:r>
            <a:rPr altLang="ja-JP" lang="en-US" sz="1100" b="0" i="0" baseline="0">
              <a:solidFill>
                <a:schemeClr val="tx1"/>
              </a:solidFill>
              <a:latin typeface="+mn-lt"/>
              <a:ea typeface="+mn-ea"/>
              <a:cs typeface="+mn-cs"/>
            </a:rPr>
            <a:t>0.5</a:t>
          </a:r>
          <a:r>
            <a:rPr altLang="ja-JP" lang="ja-JP" sz="1100" b="0" i="0" baseline="0">
              <a:solidFill>
                <a:schemeClr val="tx1"/>
              </a:solidFill>
              <a:latin typeface="+mn-lt"/>
              <a:ea typeface="+mn-ea"/>
              <a:cs typeface="+mn-cs"/>
            </a:rPr>
            <a:t>ポイント上回る状況となっている。</a:t>
          </a:r>
          <a:endParaRPr altLang="ja-JP" lang="ja-JP" sz="1400">
            <a:solidFill>
              <a:srgbClr val="000000"/>
            </a:solidFill>
          </a:endParaRPr>
        </a:p>
        <a:p>
          <a:r>
            <a:rPr altLang="ja-JP" lang="ja-JP" sz="1100" b="0" i="0" baseline="0">
              <a:solidFill>
                <a:schemeClr val="tx1"/>
              </a:solidFill>
              <a:latin typeface="+mn-lt"/>
              <a:ea typeface="+mn-ea"/>
              <a:cs typeface="+mn-cs"/>
            </a:rPr>
            <a:t>　当町では、過疎化等にともなう少子高齢化対策のため、</a:t>
          </a:r>
          <a:r>
            <a:rPr altLang="en-US" lang="ja-JP" sz="1100" b="0" i="0" baseline="0">
              <a:solidFill>
                <a:schemeClr val="tx1"/>
              </a:solidFill>
              <a:latin typeface="+mn-lt"/>
              <a:ea typeface="+mn-ea"/>
              <a:cs typeface="+mn-cs"/>
            </a:rPr>
            <a:t>少子化・若者定住化対策を町の最重要課題と位置付け、ソフト・ハード両面から各種事業を実施している。特に、町営若者住宅の建設等により、若者世帯の転入が増え、保育所措置費を含む児童福祉関連の扶助費が伸びている状況となっている。</a:t>
          </a:r>
          <a:endParaRPr altLang="en-US" lang="ja-JP" sz="1300">
            <a:latin typeface="ＭＳ Ｐゴシック"/>
          </a:endParaRPr>
        </a:p>
      </xdr:txBody>
    </xdr:sp>
    <xdr:clientData/>
  </xdr:twoCellAnchor>
  <xdr:twoCellAnchor editAs="oneCell">
    <xdr:from>
      <xdr:col>1</xdr:col>
      <xdr:colOff>28575</xdr:colOff>
      <xdr:row>49</xdr:row>
      <xdr:rowOff>104775</xdr:rowOff>
    </xdr:from>
    <xdr:to>
      <xdr:col>1</xdr:col>
      <xdr:colOff>323850</xdr:colOff>
      <xdr:row>50</xdr:row>
      <xdr:rowOff>161925</xdr:rowOff>
    </xdr:to>
    <xdr:sp macro="">
      <xdr:nvSpPr>
        <xdr:cNvPr id="164" name="テキスト ボックス 163"/>
        <xdr:cNvSpPr txBox="1"/>
      </xdr:nvSpPr>
      <xdr:spPr>
        <a:xfrm>
          <a:off x="723900" y="8505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64</xdr:row>
      <xdr:rowOff>12700</xdr:rowOff>
    </xdr:from>
    <xdr:to>
      <xdr:col>7</xdr:col>
      <xdr:colOff>574675</xdr:colOff>
      <xdr:row>64</xdr:row>
      <xdr:rowOff>12700</xdr:rowOff>
    </xdr:to>
    <xdr:sp macro="">
      <xdr:nvSpPr>
        <xdr:cNvPr id="165" name="直線コネクタ 164"/>
        <xdr:cNvSpPr/>
      </xdr:nvSpPr>
      <xdr:spPr>
        <a:xfrm>
          <a:off x="762000"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63</xdr:row>
      <xdr:rowOff>38100</xdr:rowOff>
    </xdr:from>
    <xdr:to>
      <xdr:col>1</xdr:col>
      <xdr:colOff>57150</xdr:colOff>
      <xdr:row>64</xdr:row>
      <xdr:rowOff>123825</xdr:rowOff>
    </xdr:to>
    <xdr:sp macro="">
      <xdr:nvSpPr>
        <xdr:cNvPr id="166" name="テキスト ボックス 165"/>
        <xdr:cNvSpPr txBox="1"/>
      </xdr:nvSpPr>
      <xdr:spPr>
        <a:xfrm>
          <a:off x="247650" y="10839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12.0</a:t>
          </a:r>
          <a:endParaRPr altLang="en-US" lang="ja-JP" sz="1000">
            <a:latin typeface="ＭＳ Ｐゴシック"/>
          </a:endParaRPr>
        </a:p>
      </xdr:txBody>
    </xdr:sp>
    <xdr:clientData/>
  </xdr:twoCellAnchor>
  <xdr:twoCellAnchor>
    <xdr:from>
      <xdr:col>1</xdr:col>
      <xdr:colOff>66675</xdr:colOff>
      <xdr:row>61</xdr:row>
      <xdr:rowOff>146050</xdr:rowOff>
    </xdr:from>
    <xdr:to>
      <xdr:col>7</xdr:col>
      <xdr:colOff>574675</xdr:colOff>
      <xdr:row>61</xdr:row>
      <xdr:rowOff>146050</xdr:rowOff>
    </xdr:to>
    <xdr:sp macro="">
      <xdr:nvSpPr>
        <xdr:cNvPr id="167" name="直線コネクタ 166"/>
        <xdr:cNvSpPr/>
      </xdr:nvSpPr>
      <xdr:spPr>
        <a:xfrm>
          <a:off x="762000" y="1060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61</xdr:row>
      <xdr:rowOff>0</xdr:rowOff>
    </xdr:from>
    <xdr:to>
      <xdr:col>1</xdr:col>
      <xdr:colOff>57150</xdr:colOff>
      <xdr:row>62</xdr:row>
      <xdr:rowOff>85725</xdr:rowOff>
    </xdr:to>
    <xdr:sp macro="">
      <xdr:nvSpPr>
        <xdr:cNvPr id="168" name="テキスト ボックス 167"/>
        <xdr:cNvSpPr txBox="1"/>
      </xdr:nvSpPr>
      <xdr:spPr>
        <a:xfrm>
          <a:off x="247650" y="10458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a:t>
          </a:r>
          <a:endParaRPr altLang="en-US" lang="ja-JP" sz="1000">
            <a:latin typeface="ＭＳ Ｐゴシック"/>
          </a:endParaRPr>
        </a:p>
      </xdr:txBody>
    </xdr:sp>
    <xdr:clientData/>
  </xdr:twoCellAnchor>
  <xdr:twoCellAnchor>
    <xdr:from>
      <xdr:col>1</xdr:col>
      <xdr:colOff>66675</xdr:colOff>
      <xdr:row>59</xdr:row>
      <xdr:rowOff>107950</xdr:rowOff>
    </xdr:from>
    <xdr:to>
      <xdr:col>7</xdr:col>
      <xdr:colOff>574675</xdr:colOff>
      <xdr:row>59</xdr:row>
      <xdr:rowOff>107950</xdr:rowOff>
    </xdr:to>
    <xdr:sp macro="">
      <xdr:nvSpPr>
        <xdr:cNvPr id="169" name="直線コネクタ 168"/>
        <xdr:cNvSpPr/>
      </xdr:nvSpPr>
      <xdr:spPr>
        <a:xfrm>
          <a:off x="762000" y="1022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58</xdr:row>
      <xdr:rowOff>133350</xdr:rowOff>
    </xdr:from>
    <xdr:to>
      <xdr:col>1</xdr:col>
      <xdr:colOff>57150</xdr:colOff>
      <xdr:row>60</xdr:row>
      <xdr:rowOff>47625</xdr:rowOff>
    </xdr:to>
    <xdr:sp macro="">
      <xdr:nvSpPr>
        <xdr:cNvPr id="170" name="テキスト ボックス 169"/>
        <xdr:cNvSpPr txBox="1"/>
      </xdr:nvSpPr>
      <xdr:spPr>
        <a:xfrm>
          <a:off x="247650" y="10077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8.0</a:t>
          </a:r>
          <a:endParaRPr altLang="en-US" lang="ja-JP" sz="1000">
            <a:latin typeface="ＭＳ Ｐゴシック"/>
          </a:endParaRPr>
        </a:p>
      </xdr:txBody>
    </xdr:sp>
    <xdr:clientData/>
  </xdr:twoCellAnchor>
  <xdr:twoCellAnchor>
    <xdr:from>
      <xdr:col>1</xdr:col>
      <xdr:colOff>66675</xdr:colOff>
      <xdr:row>57</xdr:row>
      <xdr:rowOff>69850</xdr:rowOff>
    </xdr:from>
    <xdr:to>
      <xdr:col>7</xdr:col>
      <xdr:colOff>574675</xdr:colOff>
      <xdr:row>57</xdr:row>
      <xdr:rowOff>69850</xdr:rowOff>
    </xdr:to>
    <xdr:sp macro="">
      <xdr:nvSpPr>
        <xdr:cNvPr id="171" name="直線コネクタ 170"/>
        <xdr:cNvSpPr/>
      </xdr:nvSpPr>
      <xdr:spPr>
        <a:xfrm>
          <a:off x="762000" y="983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56</xdr:row>
      <xdr:rowOff>95250</xdr:rowOff>
    </xdr:from>
    <xdr:to>
      <xdr:col>1</xdr:col>
      <xdr:colOff>57150</xdr:colOff>
      <xdr:row>58</xdr:row>
      <xdr:rowOff>9525</xdr:rowOff>
    </xdr:to>
    <xdr:sp macro="">
      <xdr:nvSpPr>
        <xdr:cNvPr id="172" name="テキスト ボックス 171"/>
        <xdr:cNvSpPr txBox="1"/>
      </xdr:nvSpPr>
      <xdr:spPr>
        <a:xfrm>
          <a:off x="247650" y="9696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6.0</a:t>
          </a:r>
          <a:endParaRPr altLang="en-US" lang="ja-JP" sz="1000">
            <a:latin typeface="ＭＳ Ｐゴシック"/>
          </a:endParaRPr>
        </a:p>
      </xdr:txBody>
    </xdr:sp>
    <xdr:clientData/>
  </xdr:twoCellAnchor>
  <xdr:twoCellAnchor>
    <xdr:from>
      <xdr:col>1</xdr:col>
      <xdr:colOff>66675</xdr:colOff>
      <xdr:row>55</xdr:row>
      <xdr:rowOff>31750</xdr:rowOff>
    </xdr:from>
    <xdr:to>
      <xdr:col>7</xdr:col>
      <xdr:colOff>574675</xdr:colOff>
      <xdr:row>55</xdr:row>
      <xdr:rowOff>31750</xdr:rowOff>
    </xdr:to>
    <xdr:sp macro="">
      <xdr:nvSpPr>
        <xdr:cNvPr id="173" name="直線コネクタ 172"/>
        <xdr:cNvSpPr/>
      </xdr:nvSpPr>
      <xdr:spPr>
        <a:xfrm>
          <a:off x="762000" y="945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54</xdr:row>
      <xdr:rowOff>57150</xdr:rowOff>
    </xdr:from>
    <xdr:to>
      <xdr:col>1</xdr:col>
      <xdr:colOff>57150</xdr:colOff>
      <xdr:row>55</xdr:row>
      <xdr:rowOff>142875</xdr:rowOff>
    </xdr:to>
    <xdr:sp macro="">
      <xdr:nvSpPr>
        <xdr:cNvPr id="174" name="テキスト ボックス 173"/>
        <xdr:cNvSpPr txBox="1"/>
      </xdr:nvSpPr>
      <xdr:spPr>
        <a:xfrm>
          <a:off x="247650" y="9315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4.0</a:t>
          </a:r>
          <a:endParaRPr altLang="en-US" lang="ja-JP" sz="1000">
            <a:latin typeface="ＭＳ Ｐゴシック"/>
          </a:endParaRPr>
        </a:p>
      </xdr:txBody>
    </xdr:sp>
    <xdr:clientData/>
  </xdr:twoCellAnchor>
  <xdr:twoCellAnchor>
    <xdr:from>
      <xdr:col>1</xdr:col>
      <xdr:colOff>66675</xdr:colOff>
      <xdr:row>52</xdr:row>
      <xdr:rowOff>165100</xdr:rowOff>
    </xdr:from>
    <xdr:to>
      <xdr:col>7</xdr:col>
      <xdr:colOff>574675</xdr:colOff>
      <xdr:row>52</xdr:row>
      <xdr:rowOff>165100</xdr:rowOff>
    </xdr:to>
    <xdr:sp macro="">
      <xdr:nvSpPr>
        <xdr:cNvPr id="175" name="直線コネクタ 174"/>
        <xdr:cNvSpPr/>
      </xdr:nvSpPr>
      <xdr:spPr>
        <a:xfrm>
          <a:off x="762000" y="907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52</xdr:row>
      <xdr:rowOff>19050</xdr:rowOff>
    </xdr:from>
    <xdr:to>
      <xdr:col>1</xdr:col>
      <xdr:colOff>57150</xdr:colOff>
      <xdr:row>53</xdr:row>
      <xdr:rowOff>104775</xdr:rowOff>
    </xdr:to>
    <xdr:sp macro="">
      <xdr:nvSpPr>
        <xdr:cNvPr id="176" name="テキスト ボックス 175"/>
        <xdr:cNvSpPr txBox="1"/>
      </xdr:nvSpPr>
      <xdr:spPr>
        <a:xfrm>
          <a:off x="247650" y="8934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a:t>
          </a:r>
          <a:endParaRPr altLang="en-US" lang="ja-JP" sz="1000">
            <a:latin typeface="ＭＳ Ｐゴシック"/>
          </a:endParaRPr>
        </a:p>
      </xdr:txBody>
    </xdr:sp>
    <xdr:clientData/>
  </xdr:twoCellAnchor>
  <xdr:twoCellAnchor>
    <xdr:from>
      <xdr:col>1</xdr:col>
      <xdr:colOff>66675</xdr:colOff>
      <xdr:row>50</xdr:row>
      <xdr:rowOff>127000</xdr:rowOff>
    </xdr:from>
    <xdr:to>
      <xdr:col>7</xdr:col>
      <xdr:colOff>574675</xdr:colOff>
      <xdr:row>50</xdr:row>
      <xdr:rowOff>127000</xdr:rowOff>
    </xdr:to>
    <xdr:sp macro="">
      <xdr:nvSpPr>
        <xdr:cNvPr id="177" name="直線コネクタ 176"/>
        <xdr:cNvSpPr/>
      </xdr:nvSpPr>
      <xdr:spPr>
        <a:xfrm>
          <a:off x="762000"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49</xdr:row>
      <xdr:rowOff>152400</xdr:rowOff>
    </xdr:from>
    <xdr:to>
      <xdr:col>1</xdr:col>
      <xdr:colOff>57150</xdr:colOff>
      <xdr:row>51</xdr:row>
      <xdr:rowOff>66675</xdr:rowOff>
    </xdr:to>
    <xdr:sp macro="">
      <xdr:nvSpPr>
        <xdr:cNvPr id="178" name="テキスト ボックス 177"/>
        <xdr:cNvSpPr txBox="1"/>
      </xdr:nvSpPr>
      <xdr:spPr>
        <a:xfrm>
          <a:off x="247650" y="8553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0.0</a:t>
          </a:r>
          <a:endParaRPr altLang="en-US" lang="ja-JP" sz="1000">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fLocksText="0">
      <xdr:nvSpPr>
        <xdr:cNvPr id="179" name="扶助費グラフ枠"/>
        <xdr:cNvSpPr/>
      </xdr:nvSpPr>
      <xdr:spPr>
        <a:xfrm>
          <a:off x="762000" y="8696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sp macro="">
      <xdr:nvSpPr>
        <xdr:cNvPr id="180" name="直線コネクタ 179"/>
        <xdr:cNvSpPr/>
      </xdr:nvSpPr>
      <xdr:spPr>
        <a:xfrm flipV="1">
          <a:off x="4829175" y="8963025"/>
          <a:ext cx="0" cy="16764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104775</xdr:colOff>
      <xdr:row>61</xdr:row>
      <xdr:rowOff>152400</xdr:rowOff>
    </xdr:from>
    <xdr:to>
      <xdr:col>8</xdr:col>
      <xdr:colOff>180975</xdr:colOff>
      <xdr:row>63</xdr:row>
      <xdr:rowOff>66675</xdr:rowOff>
    </xdr:to>
    <xdr:sp macro="">
      <xdr:nvSpPr>
        <xdr:cNvPr id="181" name="扶助費最小値テキスト"/>
        <xdr:cNvSpPr txBox="1"/>
      </xdr:nvSpPr>
      <xdr:spPr>
        <a:xfrm>
          <a:off x="4914900" y="10610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10.2</a:t>
          </a:r>
          <a:endParaRPr altLang="en-US" lang="ja-JP" sz="1000" b="1">
            <a:latin typeface="ＭＳ Ｐゴシック"/>
          </a:endParaRPr>
        </a:p>
      </xdr:txBody>
    </xdr:sp>
    <xdr:clientData/>
  </xdr:twoCellAnchor>
  <xdr:twoCellAnchor>
    <xdr:from>
      <xdr:col>6</xdr:col>
      <xdr:colOff>612775</xdr:colOff>
      <xdr:row>62</xdr:row>
      <xdr:rowOff>12700</xdr:rowOff>
    </xdr:from>
    <xdr:to>
      <xdr:col>7</xdr:col>
      <xdr:colOff>104775</xdr:colOff>
      <xdr:row>62</xdr:row>
      <xdr:rowOff>12700</xdr:rowOff>
    </xdr:to>
    <xdr:sp macro="">
      <xdr:nvSpPr>
        <xdr:cNvPr id="182" name="直線コネクタ 181"/>
        <xdr:cNvSpPr/>
      </xdr:nvSpPr>
      <xdr:spPr>
        <a:xfrm>
          <a:off x="4733925" y="10639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104775</xdr:colOff>
      <xdr:row>50</xdr:row>
      <xdr:rowOff>133350</xdr:rowOff>
    </xdr:from>
    <xdr:to>
      <xdr:col>8</xdr:col>
      <xdr:colOff>180975</xdr:colOff>
      <xdr:row>52</xdr:row>
      <xdr:rowOff>47625</xdr:rowOff>
    </xdr:to>
    <xdr:sp macro="">
      <xdr:nvSpPr>
        <xdr:cNvPr id="183" name="扶助費最大値テキスト"/>
        <xdr:cNvSpPr txBox="1"/>
      </xdr:nvSpPr>
      <xdr:spPr>
        <a:xfrm>
          <a:off x="4914900" y="8705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1.4</a:t>
          </a:r>
          <a:endParaRPr altLang="en-US" lang="ja-JP" sz="1000" b="1">
            <a:latin typeface="ＭＳ Ｐゴシック"/>
          </a:endParaRPr>
        </a:p>
      </xdr:txBody>
    </xdr:sp>
    <xdr:clientData/>
  </xdr:twoCellAnchor>
  <xdr:twoCellAnchor>
    <xdr:from>
      <xdr:col>6</xdr:col>
      <xdr:colOff>612775</xdr:colOff>
      <xdr:row>52</xdr:row>
      <xdr:rowOff>50800</xdr:rowOff>
    </xdr:from>
    <xdr:to>
      <xdr:col>7</xdr:col>
      <xdr:colOff>104775</xdr:colOff>
      <xdr:row>52</xdr:row>
      <xdr:rowOff>50800</xdr:rowOff>
    </xdr:to>
    <xdr:sp macro="">
      <xdr:nvSpPr>
        <xdr:cNvPr id="184" name="直線コネクタ 183"/>
        <xdr:cNvSpPr/>
      </xdr:nvSpPr>
      <xdr:spPr>
        <a:xfrm>
          <a:off x="4733925" y="8963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549275</xdr:colOff>
      <xdr:row>56</xdr:row>
      <xdr:rowOff>12700</xdr:rowOff>
    </xdr:from>
    <xdr:to>
      <xdr:col>7</xdr:col>
      <xdr:colOff>15875</xdr:colOff>
      <xdr:row>56</xdr:row>
      <xdr:rowOff>107950</xdr:rowOff>
    </xdr:to>
    <xdr:sp macro="">
      <xdr:nvSpPr>
        <xdr:cNvPr id="185" name="直線コネクタ 184"/>
        <xdr:cNvSpPr/>
      </xdr:nvSpPr>
      <xdr:spPr>
        <a:xfrm>
          <a:off x="3990975" y="9610725"/>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104775</xdr:colOff>
      <xdr:row>54</xdr:row>
      <xdr:rowOff>152400</xdr:rowOff>
    </xdr:from>
    <xdr:to>
      <xdr:col>8</xdr:col>
      <xdr:colOff>180975</xdr:colOff>
      <xdr:row>56</xdr:row>
      <xdr:rowOff>66675</xdr:rowOff>
    </xdr:to>
    <xdr:sp macro="">
      <xdr:nvSpPr>
        <xdr:cNvPr id="186" name="扶助費平均値テキスト"/>
        <xdr:cNvSpPr txBox="1"/>
      </xdr:nvSpPr>
      <xdr:spPr>
        <a:xfrm>
          <a:off x="4914900" y="94107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4.8</a:t>
          </a:r>
          <a:endParaRPr altLang="en-US" lang="ja-JP" sz="1000" b="1">
            <a:solidFill>
              <a:srgbClr val="000080"/>
            </a:solidFill>
            <a:latin typeface="ＭＳ Ｐゴシック"/>
          </a:endParaRPr>
        </a:p>
      </xdr:txBody>
    </xdr:sp>
    <xdr:clientData/>
  </xdr:twoCellAnchor>
  <xdr:twoCellAnchor>
    <xdr:from>
      <xdr:col>6</xdr:col>
      <xdr:colOff>650875</xdr:colOff>
      <xdr:row>55</xdr:row>
      <xdr:rowOff>133350</xdr:rowOff>
    </xdr:from>
    <xdr:to>
      <xdr:col>7</xdr:col>
      <xdr:colOff>66675</xdr:colOff>
      <xdr:row>56</xdr:row>
      <xdr:rowOff>63500</xdr:rowOff>
    </xdr:to>
    <xdr:sp macro="" fLocksText="0">
      <xdr:nvSpPr>
        <xdr:cNvPr id="187" name="フローチャート : 判断 186"/>
        <xdr:cNvSpPr/>
      </xdr:nvSpPr>
      <xdr:spPr>
        <a:xfrm>
          <a:off x="4772025" y="956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sp macro="">
      <xdr:nvSpPr>
        <xdr:cNvPr id="188" name="直線コネクタ 187"/>
        <xdr:cNvSpPr/>
      </xdr:nvSpPr>
      <xdr:spPr>
        <a:xfrm>
          <a:off x="3095625" y="9610725"/>
          <a:ext cx="8953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498475</xdr:colOff>
      <xdr:row>55</xdr:row>
      <xdr:rowOff>95250</xdr:rowOff>
    </xdr:from>
    <xdr:to>
      <xdr:col>5</xdr:col>
      <xdr:colOff>600075</xdr:colOff>
      <xdr:row>56</xdr:row>
      <xdr:rowOff>25400</xdr:rowOff>
    </xdr:to>
    <xdr:sp macro="" fLocksText="0">
      <xdr:nvSpPr>
        <xdr:cNvPr id="189" name="フローチャート : 判断 188"/>
        <xdr:cNvSpPr/>
      </xdr:nvSpPr>
      <xdr:spPr>
        <a:xfrm>
          <a:off x="3933825" y="9525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161925</xdr:colOff>
      <xdr:row>54</xdr:row>
      <xdr:rowOff>38100</xdr:rowOff>
    </xdr:from>
    <xdr:to>
      <xdr:col>6</xdr:col>
      <xdr:colOff>209550</xdr:colOff>
      <xdr:row>55</xdr:row>
      <xdr:rowOff>123825</xdr:rowOff>
    </xdr:to>
    <xdr:sp macro="">
      <xdr:nvSpPr>
        <xdr:cNvPr id="190" name="テキスト ボックス 189"/>
        <xdr:cNvSpPr txBox="1"/>
      </xdr:nvSpPr>
      <xdr:spPr>
        <a:xfrm>
          <a:off x="3600450" y="92964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4.6</a:t>
          </a:r>
          <a:endParaRPr altLang="en-US" lang="ja-JP" sz="1000" b="1">
            <a:solidFill>
              <a:srgbClr val="000080"/>
            </a:solidFill>
            <a:latin typeface="ＭＳ Ｐゴシック"/>
          </a:endParaRPr>
        </a:p>
      </xdr:txBody>
    </xdr:sp>
    <xdr:clientData/>
  </xdr:twoCellAnchor>
  <xdr:twoCellAnchor>
    <xdr:from>
      <xdr:col>3</xdr:col>
      <xdr:colOff>142875</xdr:colOff>
      <xdr:row>55</xdr:row>
      <xdr:rowOff>127000</xdr:rowOff>
    </xdr:from>
    <xdr:to>
      <xdr:col>4</xdr:col>
      <xdr:colOff>346075</xdr:colOff>
      <xdr:row>56</xdr:row>
      <xdr:rowOff>12700</xdr:rowOff>
    </xdr:to>
    <xdr:sp macro="">
      <xdr:nvSpPr>
        <xdr:cNvPr id="191" name="直線コネクタ 190"/>
        <xdr:cNvSpPr/>
      </xdr:nvSpPr>
      <xdr:spPr>
        <a:xfrm>
          <a:off x="2209800" y="95535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295275</xdr:colOff>
      <xdr:row>55</xdr:row>
      <xdr:rowOff>57150</xdr:rowOff>
    </xdr:from>
    <xdr:to>
      <xdr:col>4</xdr:col>
      <xdr:colOff>396875</xdr:colOff>
      <xdr:row>55</xdr:row>
      <xdr:rowOff>158750</xdr:rowOff>
    </xdr:to>
    <xdr:sp macro="" fLocksText="0">
      <xdr:nvSpPr>
        <xdr:cNvPr id="192" name="フローチャート : 判断 191"/>
        <xdr:cNvSpPr/>
      </xdr:nvSpPr>
      <xdr:spPr>
        <a:xfrm>
          <a:off x="3048000" y="948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647700</xdr:colOff>
      <xdr:row>53</xdr:row>
      <xdr:rowOff>171450</xdr:rowOff>
    </xdr:from>
    <xdr:to>
      <xdr:col>5</xdr:col>
      <xdr:colOff>38100</xdr:colOff>
      <xdr:row>55</xdr:row>
      <xdr:rowOff>85725</xdr:rowOff>
    </xdr:to>
    <xdr:sp macro="">
      <xdr:nvSpPr>
        <xdr:cNvPr id="193" name="テキスト ボックス 192"/>
        <xdr:cNvSpPr txBox="1"/>
      </xdr:nvSpPr>
      <xdr:spPr>
        <a:xfrm>
          <a:off x="2714625" y="9258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4.4</a:t>
          </a:r>
          <a:endParaRPr altLang="en-US" lang="ja-JP" sz="1000" b="1">
            <a:solidFill>
              <a:srgbClr val="000080"/>
            </a:solidFill>
            <a:latin typeface="ＭＳ Ｐゴシック"/>
          </a:endParaRPr>
        </a:p>
      </xdr:txBody>
    </xdr:sp>
    <xdr:clientData/>
  </xdr:twoCellAnchor>
  <xdr:twoCellAnchor>
    <xdr:from>
      <xdr:col>1</xdr:col>
      <xdr:colOff>625475</xdr:colOff>
      <xdr:row>55</xdr:row>
      <xdr:rowOff>50800</xdr:rowOff>
    </xdr:from>
    <xdr:to>
      <xdr:col>3</xdr:col>
      <xdr:colOff>142875</xdr:colOff>
      <xdr:row>55</xdr:row>
      <xdr:rowOff>127000</xdr:rowOff>
    </xdr:to>
    <xdr:sp macro="">
      <xdr:nvSpPr>
        <xdr:cNvPr id="194" name="直線コネクタ 193"/>
        <xdr:cNvSpPr/>
      </xdr:nvSpPr>
      <xdr:spPr>
        <a:xfrm>
          <a:off x="1323975" y="947737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92075</xdr:colOff>
      <xdr:row>55</xdr:row>
      <xdr:rowOff>0</xdr:rowOff>
    </xdr:from>
    <xdr:to>
      <xdr:col>3</xdr:col>
      <xdr:colOff>193675</xdr:colOff>
      <xdr:row>55</xdr:row>
      <xdr:rowOff>101600</xdr:rowOff>
    </xdr:to>
    <xdr:sp macro="" fLocksText="0">
      <xdr:nvSpPr>
        <xdr:cNvPr id="195" name="フローチャート : 判断 194"/>
        <xdr:cNvSpPr/>
      </xdr:nvSpPr>
      <xdr:spPr>
        <a:xfrm>
          <a:off x="2162175" y="94297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447675</xdr:colOff>
      <xdr:row>53</xdr:row>
      <xdr:rowOff>114300</xdr:rowOff>
    </xdr:from>
    <xdr:to>
      <xdr:col>3</xdr:col>
      <xdr:colOff>523875</xdr:colOff>
      <xdr:row>55</xdr:row>
      <xdr:rowOff>28575</xdr:rowOff>
    </xdr:to>
    <xdr:sp macro="">
      <xdr:nvSpPr>
        <xdr:cNvPr id="196" name="テキスト ボックス 195"/>
        <xdr:cNvSpPr txBox="1"/>
      </xdr:nvSpPr>
      <xdr:spPr>
        <a:xfrm>
          <a:off x="1828800" y="9201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4.1</a:t>
          </a:r>
          <a:endParaRPr altLang="en-US" lang="ja-JP" sz="1000" b="1">
            <a:solidFill>
              <a:srgbClr val="000080"/>
            </a:solidFill>
            <a:latin typeface="ＭＳ Ｐゴシック"/>
          </a:endParaRPr>
        </a:p>
      </xdr:txBody>
    </xdr:sp>
    <xdr:clientData/>
  </xdr:twoCellAnchor>
  <xdr:twoCellAnchor>
    <xdr:from>
      <xdr:col>1</xdr:col>
      <xdr:colOff>574675</xdr:colOff>
      <xdr:row>55</xdr:row>
      <xdr:rowOff>0</xdr:rowOff>
    </xdr:from>
    <xdr:to>
      <xdr:col>1</xdr:col>
      <xdr:colOff>676275</xdr:colOff>
      <xdr:row>55</xdr:row>
      <xdr:rowOff>101600</xdr:rowOff>
    </xdr:to>
    <xdr:sp macro="" fLocksText="0">
      <xdr:nvSpPr>
        <xdr:cNvPr id="197" name="フローチャート : 判断 196"/>
        <xdr:cNvSpPr/>
      </xdr:nvSpPr>
      <xdr:spPr>
        <a:xfrm>
          <a:off x="1266825" y="9429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238125</xdr:colOff>
      <xdr:row>53</xdr:row>
      <xdr:rowOff>114300</xdr:rowOff>
    </xdr:from>
    <xdr:to>
      <xdr:col>2</xdr:col>
      <xdr:colOff>314325</xdr:colOff>
      <xdr:row>55</xdr:row>
      <xdr:rowOff>28575</xdr:rowOff>
    </xdr:to>
    <xdr:sp macro="">
      <xdr:nvSpPr>
        <xdr:cNvPr id="198" name="テキスト ボックス 197"/>
        <xdr:cNvSpPr txBox="1"/>
      </xdr:nvSpPr>
      <xdr:spPr>
        <a:xfrm>
          <a:off x="933450" y="9201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4.1</a:t>
          </a:r>
          <a:endParaRPr altLang="en-US" lang="ja-JP" sz="1000" b="1">
            <a:solidFill>
              <a:srgbClr val="000080"/>
            </a:solidFill>
            <a:latin typeface="ＭＳ Ｐゴシック"/>
          </a:endParaRPr>
        </a:p>
      </xdr:txBody>
    </xdr:sp>
    <xdr:clientData/>
  </xdr:twoCellAnchor>
  <xdr:twoCellAnchor editAs="oneCell">
    <xdr:from>
      <xdr:col>6</xdr:col>
      <xdr:colOff>485775</xdr:colOff>
      <xdr:row>64</xdr:row>
      <xdr:rowOff>9525</xdr:rowOff>
    </xdr:from>
    <xdr:to>
      <xdr:col>7</xdr:col>
      <xdr:colOff>561975</xdr:colOff>
      <xdr:row>65</xdr:row>
      <xdr:rowOff>95250</xdr:rowOff>
    </xdr:to>
    <xdr:sp macro="">
      <xdr:nvSpPr>
        <xdr:cNvPr id="199" name="テキスト ボックス 198"/>
        <xdr:cNvSpPr txBox="1"/>
      </xdr:nvSpPr>
      <xdr:spPr>
        <a:xfrm>
          <a:off x="461010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333375</xdr:colOff>
      <xdr:row>64</xdr:row>
      <xdr:rowOff>9525</xdr:rowOff>
    </xdr:from>
    <xdr:to>
      <xdr:col>6</xdr:col>
      <xdr:colOff>409575</xdr:colOff>
      <xdr:row>65</xdr:row>
      <xdr:rowOff>95250</xdr:rowOff>
    </xdr:to>
    <xdr:sp macro="">
      <xdr:nvSpPr>
        <xdr:cNvPr id="200" name="テキスト ボックス 199"/>
        <xdr:cNvSpPr txBox="1"/>
      </xdr:nvSpPr>
      <xdr:spPr>
        <a:xfrm>
          <a:off x="377190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4</xdr:col>
      <xdr:colOff>123825</xdr:colOff>
      <xdr:row>64</xdr:row>
      <xdr:rowOff>9525</xdr:rowOff>
    </xdr:from>
    <xdr:to>
      <xdr:col>5</xdr:col>
      <xdr:colOff>200025</xdr:colOff>
      <xdr:row>65</xdr:row>
      <xdr:rowOff>95250</xdr:rowOff>
    </xdr:to>
    <xdr:sp macro="">
      <xdr:nvSpPr>
        <xdr:cNvPr id="201" name="テキスト ボックス 200"/>
        <xdr:cNvSpPr txBox="1"/>
      </xdr:nvSpPr>
      <xdr:spPr>
        <a:xfrm>
          <a:off x="287655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609600</xdr:colOff>
      <xdr:row>64</xdr:row>
      <xdr:rowOff>9525</xdr:rowOff>
    </xdr:from>
    <xdr:to>
      <xdr:col>4</xdr:col>
      <xdr:colOff>0</xdr:colOff>
      <xdr:row>65</xdr:row>
      <xdr:rowOff>95250</xdr:rowOff>
    </xdr:to>
    <xdr:sp macro="">
      <xdr:nvSpPr>
        <xdr:cNvPr id="202" name="テキスト ボックス 201"/>
        <xdr:cNvSpPr txBox="1"/>
      </xdr:nvSpPr>
      <xdr:spPr>
        <a:xfrm>
          <a:off x="1990725"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409575</xdr:colOff>
      <xdr:row>64</xdr:row>
      <xdr:rowOff>9525</xdr:rowOff>
    </xdr:from>
    <xdr:to>
      <xdr:col>2</xdr:col>
      <xdr:colOff>485775</xdr:colOff>
      <xdr:row>65</xdr:row>
      <xdr:rowOff>95250</xdr:rowOff>
    </xdr:to>
    <xdr:sp macro="">
      <xdr:nvSpPr>
        <xdr:cNvPr id="203" name="テキスト ボックス 202"/>
        <xdr:cNvSpPr txBox="1"/>
      </xdr:nvSpPr>
      <xdr:spPr>
        <a:xfrm>
          <a:off x="110490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650875</xdr:colOff>
      <xdr:row>56</xdr:row>
      <xdr:rowOff>57150</xdr:rowOff>
    </xdr:from>
    <xdr:to>
      <xdr:col>7</xdr:col>
      <xdr:colOff>66675</xdr:colOff>
      <xdr:row>56</xdr:row>
      <xdr:rowOff>158750</xdr:rowOff>
    </xdr:to>
    <xdr:sp macro="" fLocksText="0">
      <xdr:nvSpPr>
        <xdr:cNvPr id="204" name="円/楕円 203"/>
        <xdr:cNvSpPr/>
      </xdr:nvSpPr>
      <xdr:spPr>
        <a:xfrm>
          <a:off x="4772025" y="9658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7</xdr:col>
      <xdr:colOff>104775</xdr:colOff>
      <xdr:row>56</xdr:row>
      <xdr:rowOff>28575</xdr:rowOff>
    </xdr:from>
    <xdr:to>
      <xdr:col>8</xdr:col>
      <xdr:colOff>180975</xdr:colOff>
      <xdr:row>57</xdr:row>
      <xdr:rowOff>114300</xdr:rowOff>
    </xdr:to>
    <xdr:sp macro="">
      <xdr:nvSpPr>
        <xdr:cNvPr id="205" name="扶助費該当値テキスト"/>
        <xdr:cNvSpPr txBox="1"/>
      </xdr:nvSpPr>
      <xdr:spPr>
        <a:xfrm>
          <a:off x="4914900" y="9629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5.3</a:t>
          </a:r>
          <a:endParaRPr altLang="en-US" lang="ja-JP" sz="1000" b="1">
            <a:solidFill>
              <a:srgbClr val="FF0000"/>
            </a:solidFill>
            <a:latin typeface="ＭＳ Ｐゴシック"/>
          </a:endParaRPr>
        </a:p>
      </xdr:txBody>
    </xdr:sp>
    <xdr:clientData/>
  </xdr:twoCellAnchor>
  <xdr:twoCellAnchor>
    <xdr:from>
      <xdr:col>5</xdr:col>
      <xdr:colOff>498475</xdr:colOff>
      <xdr:row>55</xdr:row>
      <xdr:rowOff>133350</xdr:rowOff>
    </xdr:from>
    <xdr:to>
      <xdr:col>5</xdr:col>
      <xdr:colOff>600075</xdr:colOff>
      <xdr:row>56</xdr:row>
      <xdr:rowOff>63500</xdr:rowOff>
    </xdr:to>
    <xdr:sp macro="" fLocksText="0">
      <xdr:nvSpPr>
        <xdr:cNvPr id="206" name="円/楕円 205"/>
        <xdr:cNvSpPr/>
      </xdr:nvSpPr>
      <xdr:spPr>
        <a:xfrm>
          <a:off x="3933825" y="9563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161925</xdr:colOff>
      <xdr:row>56</xdr:row>
      <xdr:rowOff>47625</xdr:rowOff>
    </xdr:from>
    <xdr:to>
      <xdr:col>6</xdr:col>
      <xdr:colOff>209550</xdr:colOff>
      <xdr:row>57</xdr:row>
      <xdr:rowOff>133350</xdr:rowOff>
    </xdr:to>
    <xdr:sp macro="">
      <xdr:nvSpPr>
        <xdr:cNvPr id="207" name="テキスト ボックス 206"/>
        <xdr:cNvSpPr txBox="1"/>
      </xdr:nvSpPr>
      <xdr:spPr>
        <a:xfrm>
          <a:off x="3600450" y="96488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4.8</a:t>
          </a:r>
          <a:endParaRPr altLang="en-US" lang="ja-JP" sz="1000" b="1">
            <a:solidFill>
              <a:srgbClr val="FF0000"/>
            </a:solidFill>
            <a:latin typeface="ＭＳ Ｐゴシック"/>
          </a:endParaRPr>
        </a:p>
      </xdr:txBody>
    </xdr:sp>
    <xdr:clientData/>
  </xdr:twoCellAnchor>
  <xdr:twoCellAnchor>
    <xdr:from>
      <xdr:col>4</xdr:col>
      <xdr:colOff>295275</xdr:colOff>
      <xdr:row>55</xdr:row>
      <xdr:rowOff>133350</xdr:rowOff>
    </xdr:from>
    <xdr:to>
      <xdr:col>4</xdr:col>
      <xdr:colOff>396875</xdr:colOff>
      <xdr:row>56</xdr:row>
      <xdr:rowOff>63500</xdr:rowOff>
    </xdr:to>
    <xdr:sp macro="" fLocksText="0">
      <xdr:nvSpPr>
        <xdr:cNvPr id="208" name="円/楕円 207"/>
        <xdr:cNvSpPr/>
      </xdr:nvSpPr>
      <xdr:spPr>
        <a:xfrm>
          <a:off x="3048000" y="9563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647700</xdr:colOff>
      <xdr:row>56</xdr:row>
      <xdr:rowOff>47625</xdr:rowOff>
    </xdr:from>
    <xdr:to>
      <xdr:col>5</xdr:col>
      <xdr:colOff>38100</xdr:colOff>
      <xdr:row>57</xdr:row>
      <xdr:rowOff>133350</xdr:rowOff>
    </xdr:to>
    <xdr:sp macro="">
      <xdr:nvSpPr>
        <xdr:cNvPr id="209" name="テキスト ボックス 208"/>
        <xdr:cNvSpPr txBox="1"/>
      </xdr:nvSpPr>
      <xdr:spPr>
        <a:xfrm>
          <a:off x="2714625" y="9648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4.8</a:t>
          </a:r>
          <a:endParaRPr altLang="en-US" lang="ja-JP" sz="1000" b="1">
            <a:solidFill>
              <a:srgbClr val="FF0000"/>
            </a:solidFill>
            <a:latin typeface="ＭＳ Ｐゴシック"/>
          </a:endParaRPr>
        </a:p>
      </xdr:txBody>
    </xdr:sp>
    <xdr:clientData/>
  </xdr:twoCellAnchor>
  <xdr:twoCellAnchor>
    <xdr:from>
      <xdr:col>3</xdr:col>
      <xdr:colOff>92075</xdr:colOff>
      <xdr:row>55</xdr:row>
      <xdr:rowOff>76200</xdr:rowOff>
    </xdr:from>
    <xdr:to>
      <xdr:col>3</xdr:col>
      <xdr:colOff>193675</xdr:colOff>
      <xdr:row>56</xdr:row>
      <xdr:rowOff>6350</xdr:rowOff>
    </xdr:to>
    <xdr:sp macro="" fLocksText="0">
      <xdr:nvSpPr>
        <xdr:cNvPr id="210" name="円/楕円 209"/>
        <xdr:cNvSpPr/>
      </xdr:nvSpPr>
      <xdr:spPr>
        <a:xfrm>
          <a:off x="2162175" y="95059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447675</xdr:colOff>
      <xdr:row>55</xdr:row>
      <xdr:rowOff>161925</xdr:rowOff>
    </xdr:from>
    <xdr:to>
      <xdr:col>3</xdr:col>
      <xdr:colOff>523875</xdr:colOff>
      <xdr:row>57</xdr:row>
      <xdr:rowOff>76200</xdr:rowOff>
    </xdr:to>
    <xdr:sp macro="">
      <xdr:nvSpPr>
        <xdr:cNvPr id="211" name="テキスト ボックス 210"/>
        <xdr:cNvSpPr txBox="1"/>
      </xdr:nvSpPr>
      <xdr:spPr>
        <a:xfrm>
          <a:off x="1828800" y="9591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4.5</a:t>
          </a:r>
          <a:endParaRPr altLang="en-US" lang="ja-JP" sz="1000" b="1">
            <a:solidFill>
              <a:srgbClr val="FF0000"/>
            </a:solidFill>
            <a:latin typeface="ＭＳ Ｐゴシック"/>
          </a:endParaRPr>
        </a:p>
      </xdr:txBody>
    </xdr:sp>
    <xdr:clientData/>
  </xdr:twoCellAnchor>
  <xdr:twoCellAnchor>
    <xdr:from>
      <xdr:col>1</xdr:col>
      <xdr:colOff>574675</xdr:colOff>
      <xdr:row>55</xdr:row>
      <xdr:rowOff>0</xdr:rowOff>
    </xdr:from>
    <xdr:to>
      <xdr:col>1</xdr:col>
      <xdr:colOff>676275</xdr:colOff>
      <xdr:row>55</xdr:row>
      <xdr:rowOff>101600</xdr:rowOff>
    </xdr:to>
    <xdr:sp macro="" fLocksText="0">
      <xdr:nvSpPr>
        <xdr:cNvPr id="212" name="円/楕円 211"/>
        <xdr:cNvSpPr/>
      </xdr:nvSpPr>
      <xdr:spPr>
        <a:xfrm>
          <a:off x="1266825" y="9429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238125</xdr:colOff>
      <xdr:row>55</xdr:row>
      <xdr:rowOff>85725</xdr:rowOff>
    </xdr:from>
    <xdr:to>
      <xdr:col>2</xdr:col>
      <xdr:colOff>314325</xdr:colOff>
      <xdr:row>57</xdr:row>
      <xdr:rowOff>0</xdr:rowOff>
    </xdr:to>
    <xdr:sp macro="">
      <xdr:nvSpPr>
        <xdr:cNvPr id="213" name="テキスト ボックス 212"/>
        <xdr:cNvSpPr txBox="1"/>
      </xdr:nvSpPr>
      <xdr:spPr>
        <a:xfrm>
          <a:off x="933450" y="9515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4.1</a:t>
          </a:r>
          <a:endParaRPr altLang="en-US" lang="ja-JP" sz="1000" b="1">
            <a:solidFill>
              <a:srgbClr val="FF0000"/>
            </a:solidFill>
            <a:latin typeface="ＭＳ Ｐゴシック"/>
          </a:endParaRPr>
        </a:p>
      </xdr:txBody>
    </xdr:sp>
    <xdr:clientData/>
  </xdr:twoCellAnchor>
  <xdr:twoCellAnchor>
    <xdr:from>
      <xdr:col>18</xdr:col>
      <xdr:colOff>82550</xdr:colOff>
      <xdr:row>47</xdr:row>
      <xdr:rowOff>69850</xdr:rowOff>
    </xdr:from>
    <xdr:to>
      <xdr:col>24</xdr:col>
      <xdr:colOff>590550</xdr:colOff>
      <xdr:row>49</xdr:row>
      <xdr:rowOff>44450</xdr:rowOff>
    </xdr:to>
    <xdr:sp macro="" fLocksText="0">
      <xdr:nvSpPr>
        <xdr:cNvPr id="214" name="正方形/長方形 213"/>
        <xdr:cNvSpPr/>
      </xdr:nvSpPr>
      <xdr:spPr>
        <a:xfrm>
          <a:off x="12449175" y="8124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fLocksText="0">
      <xdr:nvSpPr>
        <xdr:cNvPr id="215" name="正方形/長方形 214"/>
        <xdr:cNvSpPr/>
      </xdr:nvSpPr>
      <xdr:spPr>
        <a:xfrm>
          <a:off x="17078325" y="819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fLocksText="0">
      <xdr:nvSpPr>
        <xdr:cNvPr id="216" name="正方形/長方形 215"/>
        <xdr:cNvSpPr/>
      </xdr:nvSpPr>
      <xdr:spPr>
        <a:xfrm>
          <a:off x="17078325" y="838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49/67</a:t>
          </a:r>
          <a:endParaRPr altLang="en-US" lang="ja-JP"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fLocksText="0">
      <xdr:nvSpPr>
        <xdr:cNvPr id="217" name="正方形/長方形 216"/>
        <xdr:cNvSpPr/>
      </xdr:nvSpPr>
      <xdr:spPr>
        <a:xfrm>
          <a:off x="18773775" y="8191500"/>
          <a:ext cx="13906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fLocksText="0">
      <xdr:nvSpPr>
        <xdr:cNvPr id="218" name="正方形/長方形 217"/>
        <xdr:cNvSpPr/>
      </xdr:nvSpPr>
      <xdr:spPr>
        <a:xfrm>
          <a:off x="18773775" y="8382000"/>
          <a:ext cx="13906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13.5</a:t>
          </a:r>
          <a:endParaRPr altLang="en-US" lang="ja-JP"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fLocksText="0">
      <xdr:nvSpPr>
        <xdr:cNvPr id="219" name="正方形/長方形 218"/>
        <xdr:cNvSpPr/>
      </xdr:nvSpPr>
      <xdr:spPr>
        <a:xfrm>
          <a:off x="20383500" y="819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fLocksText="0">
      <xdr:nvSpPr>
        <xdr:cNvPr id="220" name="正方形/長方形 219"/>
        <xdr:cNvSpPr/>
      </xdr:nvSpPr>
      <xdr:spPr>
        <a:xfrm>
          <a:off x="20383500" y="838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13.6</a:t>
          </a:r>
          <a:endParaRPr altLang="en-US" lang="ja-JP"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fLocksText="0">
      <xdr:nvSpPr>
        <xdr:cNvPr id="221" name="正方形/長方形 220"/>
        <xdr:cNvSpPr/>
      </xdr:nvSpPr>
      <xdr:spPr>
        <a:xfrm>
          <a:off x="12449175" y="8696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fLocksText="0">
      <xdr:nvSpPr>
        <xdr:cNvPr id="222" name="正方形/長方形 221"/>
        <xdr:cNvSpPr/>
      </xdr:nvSpPr>
      <xdr:spPr>
        <a:xfrm>
          <a:off x="17402175"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fLocksText="0">
      <xdr:nvSpPr>
        <xdr:cNvPr id="223" name="正方形/長方形 222"/>
        <xdr:cNvSpPr/>
      </xdr:nvSpPr>
      <xdr:spPr>
        <a:xfrm>
          <a:off x="17459325" y="8696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fLocksText="0">
      <xdr:nvSpPr>
        <xdr:cNvPr id="224" name="テキスト ボックス 223"/>
        <xdr:cNvSpPr txBox="1"/>
      </xdr:nvSpPr>
      <xdr:spPr>
        <a:xfrm>
          <a:off x="17497425" y="9020175"/>
          <a:ext cx="5086350"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ja-JP" lang="ja-JP" sz="1100">
              <a:solidFill>
                <a:schemeClr val="tx1"/>
              </a:solidFill>
              <a:latin typeface="+mn-lt"/>
              <a:ea typeface="+mn-ea"/>
              <a:cs typeface="+mn-cs"/>
            </a:rPr>
            <a:t>　その他に係る経常収支比率は、昨年度と比較すると繰出金の減により</a:t>
          </a:r>
          <a:r>
            <a:rPr altLang="ja-JP" lang="en-US" sz="1100">
              <a:solidFill>
                <a:schemeClr val="tx1"/>
              </a:solidFill>
              <a:latin typeface="+mn-lt"/>
              <a:ea typeface="+mn-ea"/>
              <a:cs typeface="+mn-cs"/>
            </a:rPr>
            <a:t>0.2</a:t>
          </a:r>
          <a:r>
            <a:rPr altLang="ja-JP" lang="ja-JP" sz="1100">
              <a:solidFill>
                <a:schemeClr val="tx1"/>
              </a:solidFill>
              <a:latin typeface="+mn-lt"/>
              <a:ea typeface="+mn-ea"/>
              <a:cs typeface="+mn-cs"/>
            </a:rPr>
            <a:t>ポイント改善されたが、類似団体平均値との比較では</a:t>
          </a:r>
          <a:r>
            <a:rPr altLang="ja-JP" lang="en-US" sz="1100">
              <a:solidFill>
                <a:schemeClr val="tx1"/>
              </a:solidFill>
              <a:latin typeface="+mn-lt"/>
              <a:ea typeface="+mn-ea"/>
              <a:cs typeface="+mn-cs"/>
            </a:rPr>
            <a:t>1.2</a:t>
          </a:r>
          <a:r>
            <a:rPr altLang="ja-JP" lang="ja-JP" sz="1100">
              <a:solidFill>
                <a:schemeClr val="tx1"/>
              </a:solidFill>
              <a:latin typeface="+mn-lt"/>
              <a:ea typeface="+mn-ea"/>
              <a:cs typeface="+mn-cs"/>
            </a:rPr>
            <a:t>ポイント上回る数値となっている。</a:t>
          </a:r>
          <a:endParaRPr altLang="ja-JP" lang="ja-JP" sz="1400">
            <a:solidFill>
              <a:srgbClr val="000000"/>
            </a:solidFill>
          </a:endParaRPr>
        </a:p>
        <a:p>
          <a:r>
            <a:rPr altLang="ja-JP" lang="ja-JP" sz="1100">
              <a:solidFill>
                <a:schemeClr val="tx1"/>
              </a:solidFill>
              <a:latin typeface="+mn-lt"/>
              <a:ea typeface="+mn-ea"/>
              <a:cs typeface="+mn-cs"/>
            </a:rPr>
            <a:t>　今後も高齢化の進行に伴い、国民健康保険、後期高齢者医療保険、介護保険の給付費の伸びが予想されること、下水道事業に係る企業債の償還</a:t>
          </a:r>
          <a:r>
            <a:rPr altLang="en-US" lang="ja-JP" sz="1100">
              <a:solidFill>
                <a:schemeClr val="tx1"/>
              </a:solidFill>
              <a:latin typeface="+mn-lt"/>
              <a:ea typeface="+mn-ea"/>
              <a:cs typeface="+mn-cs"/>
            </a:rPr>
            <a:t>に多額の費用がかかる</a:t>
          </a:r>
          <a:r>
            <a:rPr altLang="ja-JP" lang="ja-JP" sz="1100">
              <a:solidFill>
                <a:schemeClr val="tx1"/>
              </a:solidFill>
              <a:latin typeface="+mn-lt"/>
              <a:ea typeface="+mn-ea"/>
              <a:cs typeface="+mn-cs"/>
            </a:rPr>
            <a:t>ことなどから、一般会計からの繰出金の増加が懸念されるため、特別会計の適正な運営に努める。</a:t>
          </a:r>
          <a:endParaRPr altLang="ja-JP" lang="ja-JP" sz="1400">
            <a:solidFill>
              <a:srgbClr val="000000"/>
            </a:solidFill>
          </a:endParaRPr>
        </a:p>
        <a:p>
          <a:pPr/>
          <a:endParaRPr altLang="en-US" lang="ja-JP" sz="1300">
            <a:latin typeface="ＭＳ Ｐゴシック"/>
          </a:endParaRPr>
        </a:p>
      </xdr:txBody>
    </xdr:sp>
    <xdr:clientData/>
  </xdr:twoCellAnchor>
  <xdr:twoCellAnchor editAs="oneCell">
    <xdr:from>
      <xdr:col>18</xdr:col>
      <xdr:colOff>38100</xdr:colOff>
      <xdr:row>49</xdr:row>
      <xdr:rowOff>104775</xdr:rowOff>
    </xdr:from>
    <xdr:to>
      <xdr:col>18</xdr:col>
      <xdr:colOff>333375</xdr:colOff>
      <xdr:row>50</xdr:row>
      <xdr:rowOff>161925</xdr:rowOff>
    </xdr:to>
    <xdr:sp macro="">
      <xdr:nvSpPr>
        <xdr:cNvPr id="225" name="テキスト ボックス 224"/>
        <xdr:cNvSpPr txBox="1"/>
      </xdr:nvSpPr>
      <xdr:spPr>
        <a:xfrm>
          <a:off x="12401550" y="8505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82550</xdr:colOff>
      <xdr:row>64</xdr:row>
      <xdr:rowOff>12700</xdr:rowOff>
    </xdr:from>
    <xdr:to>
      <xdr:col>24</xdr:col>
      <xdr:colOff>590550</xdr:colOff>
      <xdr:row>64</xdr:row>
      <xdr:rowOff>12700</xdr:rowOff>
    </xdr:to>
    <xdr:sp macro="">
      <xdr:nvSpPr>
        <xdr:cNvPr id="226" name="直線コネクタ 225"/>
        <xdr:cNvSpPr/>
      </xdr:nvSpPr>
      <xdr:spPr>
        <a:xfrm>
          <a:off x="12449175"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63</xdr:row>
      <xdr:rowOff>38100</xdr:rowOff>
    </xdr:from>
    <xdr:to>
      <xdr:col>18</xdr:col>
      <xdr:colOff>76200</xdr:colOff>
      <xdr:row>64</xdr:row>
      <xdr:rowOff>123825</xdr:rowOff>
    </xdr:to>
    <xdr:sp macro="">
      <xdr:nvSpPr>
        <xdr:cNvPr id="227" name="テキスト ボックス 226"/>
        <xdr:cNvSpPr txBox="1"/>
      </xdr:nvSpPr>
      <xdr:spPr>
        <a:xfrm>
          <a:off x="11934825" y="10839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82550</xdr:colOff>
      <xdr:row>61</xdr:row>
      <xdr:rowOff>69850</xdr:rowOff>
    </xdr:from>
    <xdr:to>
      <xdr:col>24</xdr:col>
      <xdr:colOff>590550</xdr:colOff>
      <xdr:row>61</xdr:row>
      <xdr:rowOff>69850</xdr:rowOff>
    </xdr:to>
    <xdr:sp macro="">
      <xdr:nvSpPr>
        <xdr:cNvPr id="228" name="直線コネクタ 227"/>
        <xdr:cNvSpPr/>
      </xdr:nvSpPr>
      <xdr:spPr>
        <a:xfrm>
          <a:off x="12449175" y="10525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60</xdr:row>
      <xdr:rowOff>95250</xdr:rowOff>
    </xdr:from>
    <xdr:to>
      <xdr:col>18</xdr:col>
      <xdr:colOff>76200</xdr:colOff>
      <xdr:row>62</xdr:row>
      <xdr:rowOff>9525</xdr:rowOff>
    </xdr:to>
    <xdr:sp macro="">
      <xdr:nvSpPr>
        <xdr:cNvPr id="229" name="テキスト ボックス 228"/>
        <xdr:cNvSpPr txBox="1"/>
      </xdr:nvSpPr>
      <xdr:spPr>
        <a:xfrm>
          <a:off x="11934825" y="103822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30.0</a:t>
          </a:r>
          <a:endParaRPr altLang="en-US" lang="ja-JP" sz="1000">
            <a:latin typeface="ＭＳ Ｐゴシック"/>
          </a:endParaRPr>
        </a:p>
      </xdr:txBody>
    </xdr:sp>
    <xdr:clientData/>
  </xdr:twoCellAnchor>
  <xdr:twoCellAnchor>
    <xdr:from>
      <xdr:col>18</xdr:col>
      <xdr:colOff>82550</xdr:colOff>
      <xdr:row>58</xdr:row>
      <xdr:rowOff>127000</xdr:rowOff>
    </xdr:from>
    <xdr:to>
      <xdr:col>24</xdr:col>
      <xdr:colOff>590550</xdr:colOff>
      <xdr:row>58</xdr:row>
      <xdr:rowOff>127000</xdr:rowOff>
    </xdr:to>
    <xdr:sp macro="">
      <xdr:nvSpPr>
        <xdr:cNvPr id="230" name="直線コネクタ 229"/>
        <xdr:cNvSpPr/>
      </xdr:nvSpPr>
      <xdr:spPr>
        <a:xfrm>
          <a:off x="12449175" y="10067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57</xdr:row>
      <xdr:rowOff>152400</xdr:rowOff>
    </xdr:from>
    <xdr:to>
      <xdr:col>18</xdr:col>
      <xdr:colOff>76200</xdr:colOff>
      <xdr:row>59</xdr:row>
      <xdr:rowOff>66675</xdr:rowOff>
    </xdr:to>
    <xdr:sp macro="">
      <xdr:nvSpPr>
        <xdr:cNvPr id="231" name="テキスト ボックス 230"/>
        <xdr:cNvSpPr txBox="1"/>
      </xdr:nvSpPr>
      <xdr:spPr>
        <a:xfrm>
          <a:off x="11934825" y="9925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18</xdr:col>
      <xdr:colOff>82550</xdr:colOff>
      <xdr:row>56</xdr:row>
      <xdr:rowOff>12700</xdr:rowOff>
    </xdr:from>
    <xdr:to>
      <xdr:col>24</xdr:col>
      <xdr:colOff>590550</xdr:colOff>
      <xdr:row>56</xdr:row>
      <xdr:rowOff>12700</xdr:rowOff>
    </xdr:to>
    <xdr:sp macro="">
      <xdr:nvSpPr>
        <xdr:cNvPr id="232" name="直線コネクタ 231"/>
        <xdr:cNvSpPr/>
      </xdr:nvSpPr>
      <xdr:spPr>
        <a:xfrm>
          <a:off x="12449175" y="9610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55</xdr:row>
      <xdr:rowOff>38100</xdr:rowOff>
    </xdr:from>
    <xdr:to>
      <xdr:col>18</xdr:col>
      <xdr:colOff>76200</xdr:colOff>
      <xdr:row>56</xdr:row>
      <xdr:rowOff>123825</xdr:rowOff>
    </xdr:to>
    <xdr:sp macro="">
      <xdr:nvSpPr>
        <xdr:cNvPr id="233" name="テキスト ボックス 232"/>
        <xdr:cNvSpPr txBox="1"/>
      </xdr:nvSpPr>
      <xdr:spPr>
        <a:xfrm>
          <a:off x="11934825" y="94678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a:t>
          </a:r>
          <a:endParaRPr altLang="en-US" lang="ja-JP" sz="1000">
            <a:latin typeface="ＭＳ Ｐゴシック"/>
          </a:endParaRPr>
        </a:p>
      </xdr:txBody>
    </xdr:sp>
    <xdr:clientData/>
  </xdr:twoCellAnchor>
  <xdr:twoCellAnchor>
    <xdr:from>
      <xdr:col>18</xdr:col>
      <xdr:colOff>82550</xdr:colOff>
      <xdr:row>53</xdr:row>
      <xdr:rowOff>69850</xdr:rowOff>
    </xdr:from>
    <xdr:to>
      <xdr:col>24</xdr:col>
      <xdr:colOff>590550</xdr:colOff>
      <xdr:row>53</xdr:row>
      <xdr:rowOff>69850</xdr:rowOff>
    </xdr:to>
    <xdr:sp macro="">
      <xdr:nvSpPr>
        <xdr:cNvPr id="234" name="直線コネクタ 233"/>
        <xdr:cNvSpPr/>
      </xdr:nvSpPr>
      <xdr:spPr>
        <a:xfrm>
          <a:off x="12449175" y="9153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52</xdr:row>
      <xdr:rowOff>95250</xdr:rowOff>
    </xdr:from>
    <xdr:to>
      <xdr:col>18</xdr:col>
      <xdr:colOff>76200</xdr:colOff>
      <xdr:row>54</xdr:row>
      <xdr:rowOff>9525</xdr:rowOff>
    </xdr:to>
    <xdr:sp macro="">
      <xdr:nvSpPr>
        <xdr:cNvPr id="235" name="テキスト ボックス 234"/>
        <xdr:cNvSpPr txBox="1"/>
      </xdr:nvSpPr>
      <xdr:spPr>
        <a:xfrm>
          <a:off x="11934825" y="9010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0.0</a:t>
          </a:r>
          <a:endParaRPr altLang="en-US" lang="ja-JP" sz="1000">
            <a:latin typeface="ＭＳ Ｐゴシック"/>
          </a:endParaRPr>
        </a:p>
      </xdr:txBody>
    </xdr:sp>
    <xdr:clientData/>
  </xdr:twoCellAnchor>
  <xdr:twoCellAnchor>
    <xdr:from>
      <xdr:col>18</xdr:col>
      <xdr:colOff>82550</xdr:colOff>
      <xdr:row>50</xdr:row>
      <xdr:rowOff>127000</xdr:rowOff>
    </xdr:from>
    <xdr:to>
      <xdr:col>24</xdr:col>
      <xdr:colOff>590550</xdr:colOff>
      <xdr:row>50</xdr:row>
      <xdr:rowOff>127000</xdr:rowOff>
    </xdr:to>
    <xdr:sp macro="">
      <xdr:nvSpPr>
        <xdr:cNvPr id="236" name="直線コネクタ 235"/>
        <xdr:cNvSpPr/>
      </xdr:nvSpPr>
      <xdr:spPr>
        <a:xfrm>
          <a:off x="12449175"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82550</xdr:colOff>
      <xdr:row>50</xdr:row>
      <xdr:rowOff>127000</xdr:rowOff>
    </xdr:from>
    <xdr:to>
      <xdr:col>24</xdr:col>
      <xdr:colOff>590550</xdr:colOff>
      <xdr:row>64</xdr:row>
      <xdr:rowOff>12700</xdr:rowOff>
    </xdr:to>
    <xdr:sp macro="" fLocksText="0">
      <xdr:nvSpPr>
        <xdr:cNvPr id="237" name="その他グラフ枠"/>
        <xdr:cNvSpPr/>
      </xdr:nvSpPr>
      <xdr:spPr>
        <a:xfrm>
          <a:off x="12449175" y="8696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sp macro="">
      <xdr:nvSpPr>
        <xdr:cNvPr id="238" name="直線コネクタ 237"/>
        <xdr:cNvSpPr/>
      </xdr:nvSpPr>
      <xdr:spPr>
        <a:xfrm flipV="1">
          <a:off x="16506825" y="9382125"/>
          <a:ext cx="0" cy="9429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60</xdr:row>
      <xdr:rowOff>9525</xdr:rowOff>
    </xdr:from>
    <xdr:to>
      <xdr:col>25</xdr:col>
      <xdr:colOff>190500</xdr:colOff>
      <xdr:row>61</xdr:row>
      <xdr:rowOff>95250</xdr:rowOff>
    </xdr:to>
    <xdr:sp macro="">
      <xdr:nvSpPr>
        <xdr:cNvPr id="239" name="その他最小値テキスト"/>
        <xdr:cNvSpPr txBox="1"/>
      </xdr:nvSpPr>
      <xdr:spPr>
        <a:xfrm>
          <a:off x="16592550" y="10296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25.6</a:t>
          </a:r>
          <a:endParaRPr altLang="en-US" lang="ja-JP" sz="1000" b="1">
            <a:latin typeface="ＭＳ Ｐゴシック"/>
          </a:endParaRPr>
        </a:p>
      </xdr:txBody>
    </xdr:sp>
    <xdr:clientData/>
  </xdr:twoCellAnchor>
  <xdr:twoCellAnchor>
    <xdr:from>
      <xdr:col>23</xdr:col>
      <xdr:colOff>628650</xdr:colOff>
      <xdr:row>60</xdr:row>
      <xdr:rowOff>40132</xdr:rowOff>
    </xdr:from>
    <xdr:to>
      <xdr:col>24</xdr:col>
      <xdr:colOff>120650</xdr:colOff>
      <xdr:row>60</xdr:row>
      <xdr:rowOff>40132</xdr:rowOff>
    </xdr:to>
    <xdr:sp macro="">
      <xdr:nvSpPr>
        <xdr:cNvPr id="240" name="直線コネクタ 239"/>
        <xdr:cNvSpPr/>
      </xdr:nvSpPr>
      <xdr:spPr>
        <a:xfrm>
          <a:off x="16421100" y="10325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53</xdr:row>
      <xdr:rowOff>38100</xdr:rowOff>
    </xdr:from>
    <xdr:to>
      <xdr:col>25</xdr:col>
      <xdr:colOff>190500</xdr:colOff>
      <xdr:row>54</xdr:row>
      <xdr:rowOff>123825</xdr:rowOff>
    </xdr:to>
    <xdr:sp macro="">
      <xdr:nvSpPr>
        <xdr:cNvPr id="241" name="その他最大値テキスト"/>
        <xdr:cNvSpPr txBox="1"/>
      </xdr:nvSpPr>
      <xdr:spPr>
        <a:xfrm>
          <a:off x="16592550" y="9124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5.0</a:t>
          </a:r>
          <a:endParaRPr altLang="en-US" lang="ja-JP" sz="1000" b="1">
            <a:latin typeface="ＭＳ Ｐゴシック"/>
          </a:endParaRPr>
        </a:p>
      </xdr:txBody>
    </xdr:sp>
    <xdr:clientData/>
  </xdr:twoCellAnchor>
  <xdr:twoCellAnchor>
    <xdr:from>
      <xdr:col>23</xdr:col>
      <xdr:colOff>628650</xdr:colOff>
      <xdr:row>54</xdr:row>
      <xdr:rowOff>127000</xdr:rowOff>
    </xdr:from>
    <xdr:to>
      <xdr:col>24</xdr:col>
      <xdr:colOff>120650</xdr:colOff>
      <xdr:row>54</xdr:row>
      <xdr:rowOff>127000</xdr:rowOff>
    </xdr:to>
    <xdr:sp macro="">
      <xdr:nvSpPr>
        <xdr:cNvPr id="242" name="直線コネクタ 241"/>
        <xdr:cNvSpPr/>
      </xdr:nvSpPr>
      <xdr:spPr>
        <a:xfrm>
          <a:off x="16421100" y="9382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565150</xdr:colOff>
      <xdr:row>57</xdr:row>
      <xdr:rowOff>78994</xdr:rowOff>
    </xdr:from>
    <xdr:to>
      <xdr:col>24</xdr:col>
      <xdr:colOff>31750</xdr:colOff>
      <xdr:row>57</xdr:row>
      <xdr:rowOff>88138</xdr:rowOff>
    </xdr:to>
    <xdr:sp macro="">
      <xdr:nvSpPr>
        <xdr:cNvPr id="243" name="直線コネクタ 242"/>
        <xdr:cNvSpPr/>
      </xdr:nvSpPr>
      <xdr:spPr>
        <a:xfrm flipV="1">
          <a:off x="15668625" y="984885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55</xdr:row>
      <xdr:rowOff>161925</xdr:rowOff>
    </xdr:from>
    <xdr:to>
      <xdr:col>25</xdr:col>
      <xdr:colOff>190500</xdr:colOff>
      <xdr:row>57</xdr:row>
      <xdr:rowOff>76200</xdr:rowOff>
    </xdr:to>
    <xdr:sp macro="">
      <xdr:nvSpPr>
        <xdr:cNvPr id="244" name="その他平均値テキスト"/>
        <xdr:cNvSpPr txBox="1"/>
      </xdr:nvSpPr>
      <xdr:spPr>
        <a:xfrm>
          <a:off x="16592550" y="95916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14.0</a:t>
          </a:r>
          <a:endParaRPr altLang="en-US" lang="ja-JP" sz="1000" b="1">
            <a:solidFill>
              <a:srgbClr val="000080"/>
            </a:solidFill>
            <a:latin typeface="ＭＳ Ｐゴシック"/>
          </a:endParaRPr>
        </a:p>
      </xdr:txBody>
    </xdr:sp>
    <xdr:clientData/>
  </xdr:twoCellAnchor>
  <xdr:twoCellAnchor>
    <xdr:from>
      <xdr:col>23</xdr:col>
      <xdr:colOff>666750</xdr:colOff>
      <xdr:row>56</xdr:row>
      <xdr:rowOff>144780</xdr:rowOff>
    </xdr:from>
    <xdr:to>
      <xdr:col>24</xdr:col>
      <xdr:colOff>82550</xdr:colOff>
      <xdr:row>57</xdr:row>
      <xdr:rowOff>74930</xdr:rowOff>
    </xdr:to>
    <xdr:sp macro="" fLocksText="0">
      <xdr:nvSpPr>
        <xdr:cNvPr id="245" name="フローチャート : 判断 244"/>
        <xdr:cNvSpPr/>
      </xdr:nvSpPr>
      <xdr:spPr>
        <a:xfrm>
          <a:off x="16459200" y="9744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361950</xdr:colOff>
      <xdr:row>57</xdr:row>
      <xdr:rowOff>88138</xdr:rowOff>
    </xdr:from>
    <xdr:to>
      <xdr:col>22</xdr:col>
      <xdr:colOff>565150</xdr:colOff>
      <xdr:row>57</xdr:row>
      <xdr:rowOff>161290</xdr:rowOff>
    </xdr:to>
    <xdr:sp macro="">
      <xdr:nvSpPr>
        <xdr:cNvPr id="246" name="直線コネクタ 245"/>
        <xdr:cNvSpPr/>
      </xdr:nvSpPr>
      <xdr:spPr>
        <a:xfrm flipV="1">
          <a:off x="14782800" y="985837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514350</xdr:colOff>
      <xdr:row>56</xdr:row>
      <xdr:rowOff>117348</xdr:rowOff>
    </xdr:from>
    <xdr:to>
      <xdr:col>22</xdr:col>
      <xdr:colOff>615950</xdr:colOff>
      <xdr:row>57</xdr:row>
      <xdr:rowOff>47498</xdr:rowOff>
    </xdr:to>
    <xdr:sp macro="" fLocksText="0">
      <xdr:nvSpPr>
        <xdr:cNvPr id="247" name="フローチャート : 判断 246"/>
        <xdr:cNvSpPr/>
      </xdr:nvSpPr>
      <xdr:spPr>
        <a:xfrm>
          <a:off x="15621000" y="9715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180975</xdr:colOff>
      <xdr:row>55</xdr:row>
      <xdr:rowOff>57150</xdr:rowOff>
    </xdr:from>
    <xdr:to>
      <xdr:col>23</xdr:col>
      <xdr:colOff>228600</xdr:colOff>
      <xdr:row>56</xdr:row>
      <xdr:rowOff>142875</xdr:rowOff>
    </xdr:to>
    <xdr:sp macro="">
      <xdr:nvSpPr>
        <xdr:cNvPr id="248" name="テキスト ボックス 247"/>
        <xdr:cNvSpPr txBox="1"/>
      </xdr:nvSpPr>
      <xdr:spPr>
        <a:xfrm>
          <a:off x="15287625" y="94869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13.4</a:t>
          </a:r>
          <a:endParaRPr altLang="en-US" lang="ja-JP" sz="1000" b="1">
            <a:solidFill>
              <a:srgbClr val="000080"/>
            </a:solidFill>
            <a:latin typeface="ＭＳ Ｐゴシック"/>
          </a:endParaRPr>
        </a:p>
      </xdr:txBody>
    </xdr:sp>
    <xdr:clientData/>
  </xdr:twoCellAnchor>
  <xdr:twoCellAnchor>
    <xdr:from>
      <xdr:col>20</xdr:col>
      <xdr:colOff>158750</xdr:colOff>
      <xdr:row>56</xdr:row>
      <xdr:rowOff>76708</xdr:rowOff>
    </xdr:from>
    <xdr:to>
      <xdr:col>21</xdr:col>
      <xdr:colOff>361950</xdr:colOff>
      <xdr:row>57</xdr:row>
      <xdr:rowOff>161290</xdr:rowOff>
    </xdr:to>
    <xdr:sp macro="">
      <xdr:nvSpPr>
        <xdr:cNvPr id="249" name="直線コネクタ 248"/>
        <xdr:cNvSpPr/>
      </xdr:nvSpPr>
      <xdr:spPr>
        <a:xfrm>
          <a:off x="13896975" y="9677400"/>
          <a:ext cx="885825" cy="2571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311150</xdr:colOff>
      <xdr:row>56</xdr:row>
      <xdr:rowOff>121920</xdr:rowOff>
    </xdr:from>
    <xdr:to>
      <xdr:col>21</xdr:col>
      <xdr:colOff>412750</xdr:colOff>
      <xdr:row>57</xdr:row>
      <xdr:rowOff>52070</xdr:rowOff>
    </xdr:to>
    <xdr:sp macro="" fLocksText="0">
      <xdr:nvSpPr>
        <xdr:cNvPr id="250" name="フローチャート : 判断 249"/>
        <xdr:cNvSpPr/>
      </xdr:nvSpPr>
      <xdr:spPr>
        <a:xfrm>
          <a:off x="14735175" y="972502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666750</xdr:colOff>
      <xdr:row>55</xdr:row>
      <xdr:rowOff>66675</xdr:rowOff>
    </xdr:from>
    <xdr:to>
      <xdr:col>22</xdr:col>
      <xdr:colOff>57150</xdr:colOff>
      <xdr:row>56</xdr:row>
      <xdr:rowOff>152400</xdr:rowOff>
    </xdr:to>
    <xdr:sp macro="">
      <xdr:nvSpPr>
        <xdr:cNvPr id="251" name="テキスト ボックス 250"/>
        <xdr:cNvSpPr txBox="1"/>
      </xdr:nvSpPr>
      <xdr:spPr>
        <a:xfrm>
          <a:off x="14401800" y="9496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13.5</a:t>
          </a:r>
          <a:endParaRPr altLang="en-US" lang="ja-JP" sz="1000" b="1">
            <a:solidFill>
              <a:srgbClr val="000080"/>
            </a:solidFill>
            <a:latin typeface="ＭＳ Ｐゴシック"/>
          </a:endParaRPr>
        </a:p>
      </xdr:txBody>
    </xdr:sp>
    <xdr:clientData/>
  </xdr:twoCellAnchor>
  <xdr:twoCellAnchor>
    <xdr:from>
      <xdr:col>18</xdr:col>
      <xdr:colOff>641350</xdr:colOff>
      <xdr:row>56</xdr:row>
      <xdr:rowOff>76708</xdr:rowOff>
    </xdr:from>
    <xdr:to>
      <xdr:col>20</xdr:col>
      <xdr:colOff>158750</xdr:colOff>
      <xdr:row>57</xdr:row>
      <xdr:rowOff>65278</xdr:rowOff>
    </xdr:to>
    <xdr:sp macro="">
      <xdr:nvSpPr>
        <xdr:cNvPr id="252" name="直線コネクタ 251"/>
        <xdr:cNvSpPr/>
      </xdr:nvSpPr>
      <xdr:spPr>
        <a:xfrm flipV="1">
          <a:off x="13001625" y="9677400"/>
          <a:ext cx="895350"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20</xdr:col>
      <xdr:colOff>107950</xdr:colOff>
      <xdr:row>56</xdr:row>
      <xdr:rowOff>89916</xdr:rowOff>
    </xdr:from>
    <xdr:to>
      <xdr:col>20</xdr:col>
      <xdr:colOff>209550</xdr:colOff>
      <xdr:row>57</xdr:row>
      <xdr:rowOff>20066</xdr:rowOff>
    </xdr:to>
    <xdr:sp macro="" fLocksText="0">
      <xdr:nvSpPr>
        <xdr:cNvPr id="253" name="フローチャート : 判断 252"/>
        <xdr:cNvSpPr/>
      </xdr:nvSpPr>
      <xdr:spPr>
        <a:xfrm>
          <a:off x="13839825" y="9686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457200</xdr:colOff>
      <xdr:row>57</xdr:row>
      <xdr:rowOff>9525</xdr:rowOff>
    </xdr:from>
    <xdr:to>
      <xdr:col>20</xdr:col>
      <xdr:colOff>533400</xdr:colOff>
      <xdr:row>58</xdr:row>
      <xdr:rowOff>95250</xdr:rowOff>
    </xdr:to>
    <xdr:sp macro="">
      <xdr:nvSpPr>
        <xdr:cNvPr id="254" name="テキスト ボックス 253"/>
        <xdr:cNvSpPr txBox="1"/>
      </xdr:nvSpPr>
      <xdr:spPr>
        <a:xfrm>
          <a:off x="13506450" y="9782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12.8</a:t>
          </a:r>
          <a:endParaRPr altLang="en-US" lang="ja-JP" sz="1000" b="1">
            <a:solidFill>
              <a:srgbClr val="000080"/>
            </a:solidFill>
            <a:latin typeface="ＭＳ Ｐゴシック"/>
          </a:endParaRPr>
        </a:p>
      </xdr:txBody>
    </xdr:sp>
    <xdr:clientData/>
  </xdr:twoCellAnchor>
  <xdr:twoCellAnchor>
    <xdr:from>
      <xdr:col>18</xdr:col>
      <xdr:colOff>590550</xdr:colOff>
      <xdr:row>56</xdr:row>
      <xdr:rowOff>89916</xdr:rowOff>
    </xdr:from>
    <xdr:to>
      <xdr:col>19</xdr:col>
      <xdr:colOff>6350</xdr:colOff>
      <xdr:row>57</xdr:row>
      <xdr:rowOff>20066</xdr:rowOff>
    </xdr:to>
    <xdr:sp macro="" fLocksText="0">
      <xdr:nvSpPr>
        <xdr:cNvPr id="255" name="フローチャート : 判断 254"/>
        <xdr:cNvSpPr/>
      </xdr:nvSpPr>
      <xdr:spPr>
        <a:xfrm>
          <a:off x="12954000" y="9686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257175</xdr:colOff>
      <xdr:row>55</xdr:row>
      <xdr:rowOff>28575</xdr:rowOff>
    </xdr:from>
    <xdr:to>
      <xdr:col>19</xdr:col>
      <xdr:colOff>333375</xdr:colOff>
      <xdr:row>56</xdr:row>
      <xdr:rowOff>114300</xdr:rowOff>
    </xdr:to>
    <xdr:sp macro="">
      <xdr:nvSpPr>
        <xdr:cNvPr id="256" name="テキスト ボックス 255"/>
        <xdr:cNvSpPr txBox="1"/>
      </xdr:nvSpPr>
      <xdr:spPr>
        <a:xfrm>
          <a:off x="12620625" y="9458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12.8</a:t>
          </a:r>
          <a:endParaRPr altLang="en-US" lang="ja-JP" sz="1000" b="1">
            <a:solidFill>
              <a:srgbClr val="000080"/>
            </a:solidFill>
            <a:latin typeface="ＭＳ Ｐゴシック"/>
          </a:endParaRPr>
        </a:p>
      </xdr:txBody>
    </xdr:sp>
    <xdr:clientData/>
  </xdr:twoCellAnchor>
  <xdr:twoCellAnchor editAs="oneCell">
    <xdr:from>
      <xdr:col>23</xdr:col>
      <xdr:colOff>495300</xdr:colOff>
      <xdr:row>64</xdr:row>
      <xdr:rowOff>9525</xdr:rowOff>
    </xdr:from>
    <xdr:to>
      <xdr:col>24</xdr:col>
      <xdr:colOff>571500</xdr:colOff>
      <xdr:row>65</xdr:row>
      <xdr:rowOff>95250</xdr:rowOff>
    </xdr:to>
    <xdr:sp macro="">
      <xdr:nvSpPr>
        <xdr:cNvPr id="257" name="テキスト ボックス 256"/>
        <xdr:cNvSpPr txBox="1"/>
      </xdr:nvSpPr>
      <xdr:spPr>
        <a:xfrm>
          <a:off x="1628775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342900</xdr:colOff>
      <xdr:row>64</xdr:row>
      <xdr:rowOff>9525</xdr:rowOff>
    </xdr:from>
    <xdr:to>
      <xdr:col>23</xdr:col>
      <xdr:colOff>419100</xdr:colOff>
      <xdr:row>65</xdr:row>
      <xdr:rowOff>95250</xdr:rowOff>
    </xdr:to>
    <xdr:sp macro="">
      <xdr:nvSpPr>
        <xdr:cNvPr id="258" name="テキスト ボックス 257"/>
        <xdr:cNvSpPr txBox="1"/>
      </xdr:nvSpPr>
      <xdr:spPr>
        <a:xfrm>
          <a:off x="1544955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21</xdr:col>
      <xdr:colOff>142875</xdr:colOff>
      <xdr:row>64</xdr:row>
      <xdr:rowOff>9525</xdr:rowOff>
    </xdr:from>
    <xdr:to>
      <xdr:col>22</xdr:col>
      <xdr:colOff>219075</xdr:colOff>
      <xdr:row>65</xdr:row>
      <xdr:rowOff>95250</xdr:rowOff>
    </xdr:to>
    <xdr:sp macro="">
      <xdr:nvSpPr>
        <xdr:cNvPr id="259" name="テキスト ボックス 258"/>
        <xdr:cNvSpPr txBox="1"/>
      </xdr:nvSpPr>
      <xdr:spPr>
        <a:xfrm>
          <a:off x="14563725"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628650</xdr:colOff>
      <xdr:row>64</xdr:row>
      <xdr:rowOff>9525</xdr:rowOff>
    </xdr:from>
    <xdr:to>
      <xdr:col>21</xdr:col>
      <xdr:colOff>19050</xdr:colOff>
      <xdr:row>65</xdr:row>
      <xdr:rowOff>95250</xdr:rowOff>
    </xdr:to>
    <xdr:sp macro="">
      <xdr:nvSpPr>
        <xdr:cNvPr id="260" name="テキスト ボックス 259"/>
        <xdr:cNvSpPr txBox="1"/>
      </xdr:nvSpPr>
      <xdr:spPr>
        <a:xfrm>
          <a:off x="1367790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419100</xdr:colOff>
      <xdr:row>64</xdr:row>
      <xdr:rowOff>9525</xdr:rowOff>
    </xdr:from>
    <xdr:to>
      <xdr:col>19</xdr:col>
      <xdr:colOff>495300</xdr:colOff>
      <xdr:row>65</xdr:row>
      <xdr:rowOff>95250</xdr:rowOff>
    </xdr:to>
    <xdr:sp macro="">
      <xdr:nvSpPr>
        <xdr:cNvPr id="261" name="テキスト ボックス 260"/>
        <xdr:cNvSpPr txBox="1"/>
      </xdr:nvSpPr>
      <xdr:spPr>
        <a:xfrm>
          <a:off x="1278255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666750</xdr:colOff>
      <xdr:row>57</xdr:row>
      <xdr:rowOff>28194</xdr:rowOff>
    </xdr:from>
    <xdr:to>
      <xdr:col>24</xdr:col>
      <xdr:colOff>82550</xdr:colOff>
      <xdr:row>57</xdr:row>
      <xdr:rowOff>129794</xdr:rowOff>
    </xdr:to>
    <xdr:sp macro="" fLocksText="0">
      <xdr:nvSpPr>
        <xdr:cNvPr id="262" name="円/楕円 261"/>
        <xdr:cNvSpPr/>
      </xdr:nvSpPr>
      <xdr:spPr>
        <a:xfrm>
          <a:off x="16459200" y="9801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24</xdr:col>
      <xdr:colOff>114300</xdr:colOff>
      <xdr:row>57</xdr:row>
      <xdr:rowOff>0</xdr:rowOff>
    </xdr:from>
    <xdr:to>
      <xdr:col>25</xdr:col>
      <xdr:colOff>190500</xdr:colOff>
      <xdr:row>58</xdr:row>
      <xdr:rowOff>85725</xdr:rowOff>
    </xdr:to>
    <xdr:sp macro="">
      <xdr:nvSpPr>
        <xdr:cNvPr id="263" name="その他該当値テキスト"/>
        <xdr:cNvSpPr txBox="1"/>
      </xdr:nvSpPr>
      <xdr:spPr>
        <a:xfrm>
          <a:off x="16592550" y="977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15.2</a:t>
          </a:r>
          <a:endParaRPr altLang="en-US" lang="ja-JP" sz="1000" b="1">
            <a:solidFill>
              <a:srgbClr val="FF0000"/>
            </a:solidFill>
            <a:latin typeface="ＭＳ Ｐゴシック"/>
          </a:endParaRPr>
        </a:p>
      </xdr:txBody>
    </xdr:sp>
    <xdr:clientData/>
  </xdr:twoCellAnchor>
  <xdr:twoCellAnchor>
    <xdr:from>
      <xdr:col>22</xdr:col>
      <xdr:colOff>514350</xdr:colOff>
      <xdr:row>57</xdr:row>
      <xdr:rowOff>37338</xdr:rowOff>
    </xdr:from>
    <xdr:to>
      <xdr:col>22</xdr:col>
      <xdr:colOff>615950</xdr:colOff>
      <xdr:row>57</xdr:row>
      <xdr:rowOff>138938</xdr:rowOff>
    </xdr:to>
    <xdr:sp macro="" fLocksText="0">
      <xdr:nvSpPr>
        <xdr:cNvPr id="264" name="円/楕円 263"/>
        <xdr:cNvSpPr/>
      </xdr:nvSpPr>
      <xdr:spPr>
        <a:xfrm>
          <a:off x="15621000" y="9810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180975</xdr:colOff>
      <xdr:row>57</xdr:row>
      <xdr:rowOff>123825</xdr:rowOff>
    </xdr:from>
    <xdr:to>
      <xdr:col>23</xdr:col>
      <xdr:colOff>228600</xdr:colOff>
      <xdr:row>59</xdr:row>
      <xdr:rowOff>38100</xdr:rowOff>
    </xdr:to>
    <xdr:sp macro="">
      <xdr:nvSpPr>
        <xdr:cNvPr id="265" name="テキスト ボックス 264"/>
        <xdr:cNvSpPr txBox="1"/>
      </xdr:nvSpPr>
      <xdr:spPr>
        <a:xfrm>
          <a:off x="15287625" y="98964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15.4</a:t>
          </a:r>
          <a:endParaRPr altLang="en-US" lang="ja-JP" sz="1000" b="1">
            <a:solidFill>
              <a:srgbClr val="FF0000"/>
            </a:solidFill>
            <a:latin typeface="ＭＳ Ｐゴシック"/>
          </a:endParaRPr>
        </a:p>
      </xdr:txBody>
    </xdr:sp>
    <xdr:clientData/>
  </xdr:twoCellAnchor>
  <xdr:twoCellAnchor>
    <xdr:from>
      <xdr:col>21</xdr:col>
      <xdr:colOff>311150</xdr:colOff>
      <xdr:row>57</xdr:row>
      <xdr:rowOff>110490</xdr:rowOff>
    </xdr:from>
    <xdr:to>
      <xdr:col>21</xdr:col>
      <xdr:colOff>412750</xdr:colOff>
      <xdr:row>58</xdr:row>
      <xdr:rowOff>40640</xdr:rowOff>
    </xdr:to>
    <xdr:sp macro="" fLocksText="0">
      <xdr:nvSpPr>
        <xdr:cNvPr id="266" name="円/楕円 265"/>
        <xdr:cNvSpPr/>
      </xdr:nvSpPr>
      <xdr:spPr>
        <a:xfrm>
          <a:off x="14735175" y="988695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666750</xdr:colOff>
      <xdr:row>58</xdr:row>
      <xdr:rowOff>28575</xdr:rowOff>
    </xdr:from>
    <xdr:to>
      <xdr:col>22</xdr:col>
      <xdr:colOff>57150</xdr:colOff>
      <xdr:row>59</xdr:row>
      <xdr:rowOff>114300</xdr:rowOff>
    </xdr:to>
    <xdr:sp macro="">
      <xdr:nvSpPr>
        <xdr:cNvPr id="267" name="テキスト ボックス 266"/>
        <xdr:cNvSpPr txBox="1"/>
      </xdr:nvSpPr>
      <xdr:spPr>
        <a:xfrm>
          <a:off x="14401800" y="9972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17.0</a:t>
          </a:r>
          <a:endParaRPr altLang="en-US" lang="ja-JP" sz="1000" b="1">
            <a:solidFill>
              <a:srgbClr val="FF0000"/>
            </a:solidFill>
            <a:latin typeface="ＭＳ Ｐゴシック"/>
          </a:endParaRPr>
        </a:p>
      </xdr:txBody>
    </xdr:sp>
    <xdr:clientData/>
  </xdr:twoCellAnchor>
  <xdr:twoCellAnchor>
    <xdr:from>
      <xdr:col>20</xdr:col>
      <xdr:colOff>107950</xdr:colOff>
      <xdr:row>56</xdr:row>
      <xdr:rowOff>25908</xdr:rowOff>
    </xdr:from>
    <xdr:to>
      <xdr:col>20</xdr:col>
      <xdr:colOff>209550</xdr:colOff>
      <xdr:row>56</xdr:row>
      <xdr:rowOff>127508</xdr:rowOff>
    </xdr:to>
    <xdr:sp macro="" fLocksText="0">
      <xdr:nvSpPr>
        <xdr:cNvPr id="268" name="円/楕円 267"/>
        <xdr:cNvSpPr/>
      </xdr:nvSpPr>
      <xdr:spPr>
        <a:xfrm>
          <a:off x="13839825" y="96297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457200</xdr:colOff>
      <xdr:row>54</xdr:row>
      <xdr:rowOff>133350</xdr:rowOff>
    </xdr:from>
    <xdr:to>
      <xdr:col>20</xdr:col>
      <xdr:colOff>533400</xdr:colOff>
      <xdr:row>56</xdr:row>
      <xdr:rowOff>47625</xdr:rowOff>
    </xdr:to>
    <xdr:sp macro="">
      <xdr:nvSpPr>
        <xdr:cNvPr id="269" name="テキスト ボックス 268"/>
        <xdr:cNvSpPr txBox="1"/>
      </xdr:nvSpPr>
      <xdr:spPr>
        <a:xfrm>
          <a:off x="13506450" y="939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11.4</a:t>
          </a:r>
          <a:endParaRPr altLang="en-US" lang="ja-JP" sz="1000" b="1">
            <a:solidFill>
              <a:srgbClr val="FF0000"/>
            </a:solidFill>
            <a:latin typeface="ＭＳ Ｐゴシック"/>
          </a:endParaRPr>
        </a:p>
      </xdr:txBody>
    </xdr:sp>
    <xdr:clientData/>
  </xdr:twoCellAnchor>
  <xdr:twoCellAnchor>
    <xdr:from>
      <xdr:col>18</xdr:col>
      <xdr:colOff>590550</xdr:colOff>
      <xdr:row>57</xdr:row>
      <xdr:rowOff>14478</xdr:rowOff>
    </xdr:from>
    <xdr:to>
      <xdr:col>19</xdr:col>
      <xdr:colOff>6350</xdr:colOff>
      <xdr:row>57</xdr:row>
      <xdr:rowOff>116078</xdr:rowOff>
    </xdr:to>
    <xdr:sp macro="" fLocksText="0">
      <xdr:nvSpPr>
        <xdr:cNvPr id="270" name="円/楕円 269"/>
        <xdr:cNvSpPr/>
      </xdr:nvSpPr>
      <xdr:spPr>
        <a:xfrm>
          <a:off x="12954000" y="97917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257175</xdr:colOff>
      <xdr:row>57</xdr:row>
      <xdr:rowOff>104775</xdr:rowOff>
    </xdr:from>
    <xdr:to>
      <xdr:col>19</xdr:col>
      <xdr:colOff>333375</xdr:colOff>
      <xdr:row>59</xdr:row>
      <xdr:rowOff>19050</xdr:rowOff>
    </xdr:to>
    <xdr:sp macro="">
      <xdr:nvSpPr>
        <xdr:cNvPr id="271" name="テキスト ボックス 270"/>
        <xdr:cNvSpPr txBox="1"/>
      </xdr:nvSpPr>
      <xdr:spPr>
        <a:xfrm>
          <a:off x="12620625" y="987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14.9</a:t>
          </a:r>
          <a:endParaRPr altLang="en-US" lang="ja-JP" sz="1000" b="1">
            <a:solidFill>
              <a:srgbClr val="FF0000"/>
            </a:solidFill>
            <a:latin typeface="ＭＳ Ｐゴシック"/>
          </a:endParaRPr>
        </a:p>
      </xdr:txBody>
    </xdr:sp>
    <xdr:clientData/>
  </xdr:twoCellAnchor>
  <xdr:twoCellAnchor>
    <xdr:from>
      <xdr:col>18</xdr:col>
      <xdr:colOff>82550</xdr:colOff>
      <xdr:row>27</xdr:row>
      <xdr:rowOff>69850</xdr:rowOff>
    </xdr:from>
    <xdr:to>
      <xdr:col>24</xdr:col>
      <xdr:colOff>590550</xdr:colOff>
      <xdr:row>29</xdr:row>
      <xdr:rowOff>44450</xdr:rowOff>
    </xdr:to>
    <xdr:sp macro="" fLocksText="0">
      <xdr:nvSpPr>
        <xdr:cNvPr id="272" name="正方形/長方形 271"/>
        <xdr:cNvSpPr/>
      </xdr:nvSpPr>
      <xdr:spPr>
        <a:xfrm>
          <a:off x="12449175" y="4695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fLocksText="0">
      <xdr:nvSpPr>
        <xdr:cNvPr id="273" name="正方形/長方形 272"/>
        <xdr:cNvSpPr/>
      </xdr:nvSpPr>
      <xdr:spPr>
        <a:xfrm>
          <a:off x="17078325" y="4762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fLocksText="0">
      <xdr:nvSpPr>
        <xdr:cNvPr id="274" name="正方形/長方形 273"/>
        <xdr:cNvSpPr/>
      </xdr:nvSpPr>
      <xdr:spPr>
        <a:xfrm>
          <a:off x="17078325" y="4953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2/67</a:t>
          </a:r>
          <a:endParaRPr altLang="en-US" lang="ja-JP"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fLocksText="0">
      <xdr:nvSpPr>
        <xdr:cNvPr id="275" name="正方形/長方形 274"/>
        <xdr:cNvSpPr/>
      </xdr:nvSpPr>
      <xdr:spPr>
        <a:xfrm>
          <a:off x="18773775" y="4762500"/>
          <a:ext cx="13906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fLocksText="0">
      <xdr:nvSpPr>
        <xdr:cNvPr id="276" name="正方形/長方形 275"/>
        <xdr:cNvSpPr/>
      </xdr:nvSpPr>
      <xdr:spPr>
        <a:xfrm>
          <a:off x="18773775" y="4953000"/>
          <a:ext cx="13906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10.4</a:t>
          </a:r>
          <a:endParaRPr altLang="en-US" lang="ja-JP"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fLocksText="0">
      <xdr:nvSpPr>
        <xdr:cNvPr id="277" name="正方形/長方形 276"/>
        <xdr:cNvSpPr/>
      </xdr:nvSpPr>
      <xdr:spPr>
        <a:xfrm>
          <a:off x="20383500" y="4762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fLocksText="0">
      <xdr:nvSpPr>
        <xdr:cNvPr id="278" name="正方形/長方形 277"/>
        <xdr:cNvSpPr/>
      </xdr:nvSpPr>
      <xdr:spPr>
        <a:xfrm>
          <a:off x="20383500" y="4953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10.9</a:t>
          </a:r>
          <a:endParaRPr altLang="en-US" lang="ja-JP"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fLocksText="0">
      <xdr:nvSpPr>
        <xdr:cNvPr id="279" name="正方形/長方形 278"/>
        <xdr:cNvSpPr/>
      </xdr:nvSpPr>
      <xdr:spPr>
        <a:xfrm>
          <a:off x="12449175" y="5267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fLocksText="0">
      <xdr:nvSpPr>
        <xdr:cNvPr id="280" name="正方形/長方形 279"/>
        <xdr:cNvSpPr/>
      </xdr:nvSpPr>
      <xdr:spPr>
        <a:xfrm>
          <a:off x="17402175"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fLocksText="0">
      <xdr:nvSpPr>
        <xdr:cNvPr id="281" name="正方形/長方形 280"/>
        <xdr:cNvSpPr/>
      </xdr:nvSpPr>
      <xdr:spPr>
        <a:xfrm>
          <a:off x="17459325" y="5267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fLocksText="0">
      <xdr:nvSpPr>
        <xdr:cNvPr id="282" name="テキスト ボックス 281"/>
        <xdr:cNvSpPr txBox="1"/>
      </xdr:nvSpPr>
      <xdr:spPr>
        <a:xfrm>
          <a:off x="17497425" y="5591175"/>
          <a:ext cx="5086350"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rtl="0"/>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補助費等に係る経常収支比率については、町の最重要課題である少子化・定住化対策事業の推進による補助金の増</a:t>
          </a:r>
          <a:r>
            <a:rPr altLang="en-US" lang="ja-JP" sz="1100" b="0" i="0" baseline="0">
              <a:solidFill>
                <a:schemeClr val="tx1"/>
              </a:solidFill>
              <a:latin typeface="+mn-lt"/>
              <a:ea typeface="+mn-ea"/>
              <a:cs typeface="+mn-cs"/>
            </a:rPr>
            <a:t>はあるものの</a:t>
          </a:r>
          <a:r>
            <a:rPr altLang="ja-JP" lang="ja-JP" sz="1100" b="0" i="0" baseline="0">
              <a:solidFill>
                <a:schemeClr val="tx1"/>
              </a:solidFill>
              <a:latin typeface="+mn-lt"/>
              <a:ea typeface="+mn-ea"/>
              <a:cs typeface="+mn-cs"/>
            </a:rPr>
            <a:t>、前年度と比較して</a:t>
          </a:r>
          <a:r>
            <a:rPr altLang="ja-JP" lang="en-US" sz="1100" b="0" i="0" baseline="0">
              <a:solidFill>
                <a:schemeClr val="tx1"/>
              </a:solidFill>
              <a:latin typeface="+mn-lt"/>
              <a:ea typeface="+mn-ea"/>
              <a:cs typeface="+mn-cs"/>
            </a:rPr>
            <a:t>1.9</a:t>
          </a:r>
          <a:r>
            <a:rPr altLang="ja-JP" lang="ja-JP" sz="1100" b="0" i="0" baseline="0">
              <a:solidFill>
                <a:schemeClr val="tx1"/>
              </a:solidFill>
              <a:latin typeface="+mn-lt"/>
              <a:ea typeface="+mn-ea"/>
              <a:cs typeface="+mn-cs"/>
            </a:rPr>
            <a:t>ポイント</a:t>
          </a:r>
          <a:r>
            <a:rPr altLang="en-US" lang="ja-JP" sz="1100" b="0" i="0" baseline="0">
              <a:solidFill>
                <a:schemeClr val="tx1"/>
              </a:solidFill>
              <a:latin typeface="+mn-lt"/>
              <a:ea typeface="+mn-ea"/>
              <a:cs typeface="+mn-cs"/>
            </a:rPr>
            <a:t>の減となり</a:t>
          </a:r>
          <a:r>
            <a:rPr altLang="ja-JP" lang="ja-JP" sz="1100" b="0" i="0" baseline="0">
              <a:solidFill>
                <a:schemeClr val="tx1"/>
              </a:solidFill>
              <a:latin typeface="+mn-lt"/>
              <a:ea typeface="+mn-ea"/>
              <a:cs typeface="+mn-cs"/>
            </a:rPr>
            <a:t>、ここ数年、類似団体平均値を下回っている状況となっている。</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引き続き補助金・負担金の適正化に努める。</a:t>
          </a:r>
          <a:endParaRPr altLang="ja-JP" lang="ja-JP" sz="1400">
            <a:solidFill>
              <a:srgbClr val="000000"/>
            </a:solidFill>
          </a:endParaRPr>
        </a:p>
        <a:p>
          <a:pPr/>
          <a:endParaRPr altLang="en-US" lang="ja-JP" sz="1300">
            <a:latin typeface="ＭＳ Ｐゴシック"/>
          </a:endParaRPr>
        </a:p>
      </xdr:txBody>
    </xdr:sp>
    <xdr:clientData/>
  </xdr:twoCellAnchor>
  <xdr:twoCellAnchor editAs="oneCell">
    <xdr:from>
      <xdr:col>18</xdr:col>
      <xdr:colOff>38100</xdr:colOff>
      <xdr:row>29</xdr:row>
      <xdr:rowOff>104775</xdr:rowOff>
    </xdr:from>
    <xdr:to>
      <xdr:col>18</xdr:col>
      <xdr:colOff>333375</xdr:colOff>
      <xdr:row>30</xdr:row>
      <xdr:rowOff>161925</xdr:rowOff>
    </xdr:to>
    <xdr:sp macro="">
      <xdr:nvSpPr>
        <xdr:cNvPr id="283" name="テキスト ボックス 282"/>
        <xdr:cNvSpPr txBox="1"/>
      </xdr:nvSpPr>
      <xdr:spPr>
        <a:xfrm>
          <a:off x="12401550" y="5076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82550</xdr:colOff>
      <xdr:row>44</xdr:row>
      <xdr:rowOff>12700</xdr:rowOff>
    </xdr:from>
    <xdr:to>
      <xdr:col>24</xdr:col>
      <xdr:colOff>590550</xdr:colOff>
      <xdr:row>44</xdr:row>
      <xdr:rowOff>12700</xdr:rowOff>
    </xdr:to>
    <xdr:sp macro="">
      <xdr:nvSpPr>
        <xdr:cNvPr id="284" name="直線コネクタ 283"/>
        <xdr:cNvSpPr/>
      </xdr:nvSpPr>
      <xdr:spPr>
        <a:xfrm>
          <a:off x="12449175"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43</xdr:row>
      <xdr:rowOff>38100</xdr:rowOff>
    </xdr:from>
    <xdr:to>
      <xdr:col>18</xdr:col>
      <xdr:colOff>76200</xdr:colOff>
      <xdr:row>44</xdr:row>
      <xdr:rowOff>123825</xdr:rowOff>
    </xdr:to>
    <xdr:sp macro="">
      <xdr:nvSpPr>
        <xdr:cNvPr id="285" name="テキスト ボックス 284"/>
        <xdr:cNvSpPr txBox="1"/>
      </xdr:nvSpPr>
      <xdr:spPr>
        <a:xfrm>
          <a:off x="11934825" y="7410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82550</xdr:colOff>
      <xdr:row>41</xdr:row>
      <xdr:rowOff>69850</xdr:rowOff>
    </xdr:from>
    <xdr:to>
      <xdr:col>24</xdr:col>
      <xdr:colOff>590550</xdr:colOff>
      <xdr:row>41</xdr:row>
      <xdr:rowOff>69850</xdr:rowOff>
    </xdr:to>
    <xdr:sp macro="">
      <xdr:nvSpPr>
        <xdr:cNvPr id="286" name="直線コネクタ 285"/>
        <xdr:cNvSpPr/>
      </xdr:nvSpPr>
      <xdr:spPr>
        <a:xfrm>
          <a:off x="12449175" y="7096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40</xdr:row>
      <xdr:rowOff>95250</xdr:rowOff>
    </xdr:from>
    <xdr:to>
      <xdr:col>18</xdr:col>
      <xdr:colOff>76200</xdr:colOff>
      <xdr:row>42</xdr:row>
      <xdr:rowOff>9525</xdr:rowOff>
    </xdr:to>
    <xdr:sp macro="">
      <xdr:nvSpPr>
        <xdr:cNvPr id="287" name="テキスト ボックス 286"/>
        <xdr:cNvSpPr txBox="1"/>
      </xdr:nvSpPr>
      <xdr:spPr>
        <a:xfrm>
          <a:off x="11934825" y="69532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30.0</a:t>
          </a:r>
          <a:endParaRPr altLang="en-US" lang="ja-JP" sz="1000">
            <a:latin typeface="ＭＳ Ｐゴシック"/>
          </a:endParaRPr>
        </a:p>
      </xdr:txBody>
    </xdr:sp>
    <xdr:clientData/>
  </xdr:twoCellAnchor>
  <xdr:twoCellAnchor>
    <xdr:from>
      <xdr:col>18</xdr:col>
      <xdr:colOff>82550</xdr:colOff>
      <xdr:row>38</xdr:row>
      <xdr:rowOff>127000</xdr:rowOff>
    </xdr:from>
    <xdr:to>
      <xdr:col>24</xdr:col>
      <xdr:colOff>590550</xdr:colOff>
      <xdr:row>38</xdr:row>
      <xdr:rowOff>127000</xdr:rowOff>
    </xdr:to>
    <xdr:sp macro="">
      <xdr:nvSpPr>
        <xdr:cNvPr id="288" name="直線コネクタ 287"/>
        <xdr:cNvSpPr/>
      </xdr:nvSpPr>
      <xdr:spPr>
        <a:xfrm>
          <a:off x="12449175" y="6638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37</xdr:row>
      <xdr:rowOff>152400</xdr:rowOff>
    </xdr:from>
    <xdr:to>
      <xdr:col>18</xdr:col>
      <xdr:colOff>76200</xdr:colOff>
      <xdr:row>39</xdr:row>
      <xdr:rowOff>66675</xdr:rowOff>
    </xdr:to>
    <xdr:sp macro="">
      <xdr:nvSpPr>
        <xdr:cNvPr id="289" name="テキスト ボックス 288"/>
        <xdr:cNvSpPr txBox="1"/>
      </xdr:nvSpPr>
      <xdr:spPr>
        <a:xfrm>
          <a:off x="11934825" y="6496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18</xdr:col>
      <xdr:colOff>82550</xdr:colOff>
      <xdr:row>36</xdr:row>
      <xdr:rowOff>12700</xdr:rowOff>
    </xdr:from>
    <xdr:to>
      <xdr:col>24</xdr:col>
      <xdr:colOff>590550</xdr:colOff>
      <xdr:row>36</xdr:row>
      <xdr:rowOff>12700</xdr:rowOff>
    </xdr:to>
    <xdr:sp macro="">
      <xdr:nvSpPr>
        <xdr:cNvPr id="290" name="直線コネクタ 289"/>
        <xdr:cNvSpPr/>
      </xdr:nvSpPr>
      <xdr:spPr>
        <a:xfrm>
          <a:off x="12449175" y="6181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35</xdr:row>
      <xdr:rowOff>38100</xdr:rowOff>
    </xdr:from>
    <xdr:to>
      <xdr:col>18</xdr:col>
      <xdr:colOff>76200</xdr:colOff>
      <xdr:row>36</xdr:row>
      <xdr:rowOff>123825</xdr:rowOff>
    </xdr:to>
    <xdr:sp macro="">
      <xdr:nvSpPr>
        <xdr:cNvPr id="291" name="テキスト ボックス 290"/>
        <xdr:cNvSpPr txBox="1"/>
      </xdr:nvSpPr>
      <xdr:spPr>
        <a:xfrm>
          <a:off x="11934825" y="60388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a:t>
          </a:r>
          <a:endParaRPr altLang="en-US" lang="ja-JP" sz="1000">
            <a:latin typeface="ＭＳ Ｐゴシック"/>
          </a:endParaRPr>
        </a:p>
      </xdr:txBody>
    </xdr:sp>
    <xdr:clientData/>
  </xdr:twoCellAnchor>
  <xdr:twoCellAnchor>
    <xdr:from>
      <xdr:col>18</xdr:col>
      <xdr:colOff>82550</xdr:colOff>
      <xdr:row>33</xdr:row>
      <xdr:rowOff>69850</xdr:rowOff>
    </xdr:from>
    <xdr:to>
      <xdr:col>24</xdr:col>
      <xdr:colOff>590550</xdr:colOff>
      <xdr:row>33</xdr:row>
      <xdr:rowOff>69850</xdr:rowOff>
    </xdr:to>
    <xdr:sp macro="">
      <xdr:nvSpPr>
        <xdr:cNvPr id="292" name="直線コネクタ 291"/>
        <xdr:cNvSpPr/>
      </xdr:nvSpPr>
      <xdr:spPr>
        <a:xfrm>
          <a:off x="12449175" y="5724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32</xdr:row>
      <xdr:rowOff>95250</xdr:rowOff>
    </xdr:from>
    <xdr:to>
      <xdr:col>18</xdr:col>
      <xdr:colOff>76200</xdr:colOff>
      <xdr:row>34</xdr:row>
      <xdr:rowOff>9525</xdr:rowOff>
    </xdr:to>
    <xdr:sp macro="">
      <xdr:nvSpPr>
        <xdr:cNvPr id="293" name="テキスト ボックス 292"/>
        <xdr:cNvSpPr txBox="1"/>
      </xdr:nvSpPr>
      <xdr:spPr>
        <a:xfrm>
          <a:off x="11934825" y="5581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0.0</a:t>
          </a:r>
          <a:endParaRPr altLang="en-US" lang="ja-JP" sz="1000">
            <a:latin typeface="ＭＳ Ｐゴシック"/>
          </a:endParaRPr>
        </a:p>
      </xdr:txBody>
    </xdr:sp>
    <xdr:clientData/>
  </xdr:twoCellAnchor>
  <xdr:twoCellAnchor>
    <xdr:from>
      <xdr:col>18</xdr:col>
      <xdr:colOff>82550</xdr:colOff>
      <xdr:row>30</xdr:row>
      <xdr:rowOff>127000</xdr:rowOff>
    </xdr:from>
    <xdr:to>
      <xdr:col>24</xdr:col>
      <xdr:colOff>590550</xdr:colOff>
      <xdr:row>30</xdr:row>
      <xdr:rowOff>127000</xdr:rowOff>
    </xdr:to>
    <xdr:sp macro="">
      <xdr:nvSpPr>
        <xdr:cNvPr id="294" name="直線コネクタ 293"/>
        <xdr:cNvSpPr/>
      </xdr:nvSpPr>
      <xdr:spPr>
        <a:xfrm>
          <a:off x="12449175"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82550</xdr:colOff>
      <xdr:row>30</xdr:row>
      <xdr:rowOff>127000</xdr:rowOff>
    </xdr:from>
    <xdr:to>
      <xdr:col>24</xdr:col>
      <xdr:colOff>590550</xdr:colOff>
      <xdr:row>44</xdr:row>
      <xdr:rowOff>12700</xdr:rowOff>
    </xdr:to>
    <xdr:sp macro="" fLocksText="0">
      <xdr:nvSpPr>
        <xdr:cNvPr id="295" name="補助費等グラフ枠"/>
        <xdr:cNvSpPr/>
      </xdr:nvSpPr>
      <xdr:spPr>
        <a:xfrm>
          <a:off x="12449175" y="5267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sp macro="">
      <xdr:nvSpPr>
        <xdr:cNvPr id="296" name="直線コネクタ 295"/>
        <xdr:cNvSpPr/>
      </xdr:nvSpPr>
      <xdr:spPr>
        <a:xfrm flipV="1">
          <a:off x="16506825" y="5962650"/>
          <a:ext cx="0" cy="10001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40</xdr:row>
      <xdr:rowOff>76200</xdr:rowOff>
    </xdr:from>
    <xdr:to>
      <xdr:col>25</xdr:col>
      <xdr:colOff>190500</xdr:colOff>
      <xdr:row>41</xdr:row>
      <xdr:rowOff>161925</xdr:rowOff>
    </xdr:to>
    <xdr:sp macro="">
      <xdr:nvSpPr>
        <xdr:cNvPr id="297" name="補助費等最小値テキスト"/>
        <xdr:cNvSpPr txBox="1"/>
      </xdr:nvSpPr>
      <xdr:spPr>
        <a:xfrm>
          <a:off x="16592550" y="6934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27.0</a:t>
          </a:r>
          <a:endParaRPr altLang="en-US" lang="ja-JP" sz="1000" b="1">
            <a:latin typeface="ＭＳ Ｐゴシック"/>
          </a:endParaRPr>
        </a:p>
      </xdr:txBody>
    </xdr:sp>
    <xdr:clientData/>
  </xdr:twoCellAnchor>
  <xdr:twoCellAnchor>
    <xdr:from>
      <xdr:col>23</xdr:col>
      <xdr:colOff>628650</xdr:colOff>
      <xdr:row>40</xdr:row>
      <xdr:rowOff>104140</xdr:rowOff>
    </xdr:from>
    <xdr:to>
      <xdr:col>24</xdr:col>
      <xdr:colOff>120650</xdr:colOff>
      <xdr:row>40</xdr:row>
      <xdr:rowOff>104140</xdr:rowOff>
    </xdr:to>
    <xdr:sp macro="">
      <xdr:nvSpPr>
        <xdr:cNvPr id="298" name="直線コネクタ 297"/>
        <xdr:cNvSpPr/>
      </xdr:nvSpPr>
      <xdr:spPr>
        <a:xfrm>
          <a:off x="16421100" y="6962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33</xdr:row>
      <xdr:rowOff>47625</xdr:rowOff>
    </xdr:from>
    <xdr:to>
      <xdr:col>25</xdr:col>
      <xdr:colOff>190500</xdr:colOff>
      <xdr:row>34</xdr:row>
      <xdr:rowOff>133350</xdr:rowOff>
    </xdr:to>
    <xdr:sp macro="">
      <xdr:nvSpPr>
        <xdr:cNvPr id="299" name="補助費等最大値テキスト"/>
        <xdr:cNvSpPr txBox="1"/>
      </xdr:nvSpPr>
      <xdr:spPr>
        <a:xfrm>
          <a:off x="16592550" y="5705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5.2</a:t>
          </a:r>
          <a:endParaRPr altLang="en-US" lang="ja-JP" sz="1000" b="1">
            <a:latin typeface="ＭＳ Ｐゴシック"/>
          </a:endParaRPr>
        </a:p>
      </xdr:txBody>
    </xdr:sp>
    <xdr:clientData/>
  </xdr:twoCellAnchor>
  <xdr:twoCellAnchor>
    <xdr:from>
      <xdr:col>23</xdr:col>
      <xdr:colOff>628650</xdr:colOff>
      <xdr:row>34</xdr:row>
      <xdr:rowOff>136144</xdr:rowOff>
    </xdr:from>
    <xdr:to>
      <xdr:col>24</xdr:col>
      <xdr:colOff>120650</xdr:colOff>
      <xdr:row>34</xdr:row>
      <xdr:rowOff>136144</xdr:rowOff>
    </xdr:to>
    <xdr:sp macro="">
      <xdr:nvSpPr>
        <xdr:cNvPr id="300" name="直線コネクタ 299"/>
        <xdr:cNvSpPr/>
      </xdr:nvSpPr>
      <xdr:spPr>
        <a:xfrm>
          <a:off x="16421100" y="5962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565150</xdr:colOff>
      <xdr:row>34</xdr:row>
      <xdr:rowOff>145288</xdr:rowOff>
    </xdr:from>
    <xdr:to>
      <xdr:col>24</xdr:col>
      <xdr:colOff>31750</xdr:colOff>
      <xdr:row>35</xdr:row>
      <xdr:rowOff>60706</xdr:rowOff>
    </xdr:to>
    <xdr:sp macro="">
      <xdr:nvSpPr>
        <xdr:cNvPr id="301" name="直線コネクタ 300"/>
        <xdr:cNvSpPr/>
      </xdr:nvSpPr>
      <xdr:spPr>
        <a:xfrm flipV="1">
          <a:off x="15668625" y="5972175"/>
          <a:ext cx="838200"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36</xdr:row>
      <xdr:rowOff>133350</xdr:rowOff>
    </xdr:from>
    <xdr:to>
      <xdr:col>25</xdr:col>
      <xdr:colOff>190500</xdr:colOff>
      <xdr:row>38</xdr:row>
      <xdr:rowOff>47625</xdr:rowOff>
    </xdr:to>
    <xdr:sp macro="">
      <xdr:nvSpPr>
        <xdr:cNvPr id="302" name="補助費等平均値テキスト"/>
        <xdr:cNvSpPr txBox="1"/>
      </xdr:nvSpPr>
      <xdr:spPr>
        <a:xfrm>
          <a:off x="16592550" y="63055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14.4</a:t>
          </a:r>
          <a:endParaRPr altLang="en-US" lang="ja-JP" sz="1000" b="1">
            <a:solidFill>
              <a:srgbClr val="000080"/>
            </a:solidFill>
            <a:latin typeface="ＭＳ Ｐゴシック"/>
          </a:endParaRPr>
        </a:p>
      </xdr:txBody>
    </xdr:sp>
    <xdr:clientData/>
  </xdr:twoCellAnchor>
  <xdr:twoCellAnchor>
    <xdr:from>
      <xdr:col>23</xdr:col>
      <xdr:colOff>666750</xdr:colOff>
      <xdr:row>36</xdr:row>
      <xdr:rowOff>163068</xdr:rowOff>
    </xdr:from>
    <xdr:to>
      <xdr:col>24</xdr:col>
      <xdr:colOff>82550</xdr:colOff>
      <xdr:row>37</xdr:row>
      <xdr:rowOff>93218</xdr:rowOff>
    </xdr:to>
    <xdr:sp macro="" fLocksText="0">
      <xdr:nvSpPr>
        <xdr:cNvPr id="303" name="フローチャート : 判断 302"/>
        <xdr:cNvSpPr/>
      </xdr:nvSpPr>
      <xdr:spPr>
        <a:xfrm>
          <a:off x="16459200" y="6334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361950</xdr:colOff>
      <xdr:row>34</xdr:row>
      <xdr:rowOff>122428</xdr:rowOff>
    </xdr:from>
    <xdr:to>
      <xdr:col>22</xdr:col>
      <xdr:colOff>565150</xdr:colOff>
      <xdr:row>35</xdr:row>
      <xdr:rowOff>60706</xdr:rowOff>
    </xdr:to>
    <xdr:sp macro="">
      <xdr:nvSpPr>
        <xdr:cNvPr id="304" name="直線コネクタ 303"/>
        <xdr:cNvSpPr/>
      </xdr:nvSpPr>
      <xdr:spPr>
        <a:xfrm>
          <a:off x="14782800" y="5953125"/>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514350</xdr:colOff>
      <xdr:row>37</xdr:row>
      <xdr:rowOff>762</xdr:rowOff>
    </xdr:from>
    <xdr:to>
      <xdr:col>22</xdr:col>
      <xdr:colOff>615950</xdr:colOff>
      <xdr:row>37</xdr:row>
      <xdr:rowOff>102362</xdr:rowOff>
    </xdr:to>
    <xdr:sp macro="" fLocksText="0">
      <xdr:nvSpPr>
        <xdr:cNvPr id="305" name="フローチャート : 判断 304"/>
        <xdr:cNvSpPr/>
      </xdr:nvSpPr>
      <xdr:spPr>
        <a:xfrm>
          <a:off x="15621000" y="634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180975</xdr:colOff>
      <xdr:row>37</xdr:row>
      <xdr:rowOff>85725</xdr:rowOff>
    </xdr:from>
    <xdr:to>
      <xdr:col>23</xdr:col>
      <xdr:colOff>228600</xdr:colOff>
      <xdr:row>39</xdr:row>
      <xdr:rowOff>0</xdr:rowOff>
    </xdr:to>
    <xdr:sp macro="">
      <xdr:nvSpPr>
        <xdr:cNvPr id="306" name="テキスト ボックス 305"/>
        <xdr:cNvSpPr txBox="1"/>
      </xdr:nvSpPr>
      <xdr:spPr>
        <a:xfrm>
          <a:off x="15287625" y="64293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14.6</a:t>
          </a:r>
          <a:endParaRPr altLang="en-US" lang="ja-JP" sz="1000" b="1">
            <a:solidFill>
              <a:srgbClr val="000080"/>
            </a:solidFill>
            <a:latin typeface="ＭＳ Ｐゴシック"/>
          </a:endParaRPr>
        </a:p>
      </xdr:txBody>
    </xdr:sp>
    <xdr:clientData/>
  </xdr:twoCellAnchor>
  <xdr:twoCellAnchor>
    <xdr:from>
      <xdr:col>20</xdr:col>
      <xdr:colOff>158750</xdr:colOff>
      <xdr:row>34</xdr:row>
      <xdr:rowOff>122428</xdr:rowOff>
    </xdr:from>
    <xdr:to>
      <xdr:col>21</xdr:col>
      <xdr:colOff>361950</xdr:colOff>
      <xdr:row>35</xdr:row>
      <xdr:rowOff>170434</xdr:rowOff>
    </xdr:to>
    <xdr:sp macro="">
      <xdr:nvSpPr>
        <xdr:cNvPr id="307" name="直線コネクタ 306"/>
        <xdr:cNvSpPr/>
      </xdr:nvSpPr>
      <xdr:spPr>
        <a:xfrm flipV="1">
          <a:off x="13896975" y="5953125"/>
          <a:ext cx="885825" cy="2190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311150</xdr:colOff>
      <xdr:row>36</xdr:row>
      <xdr:rowOff>163068</xdr:rowOff>
    </xdr:from>
    <xdr:to>
      <xdr:col>21</xdr:col>
      <xdr:colOff>412750</xdr:colOff>
      <xdr:row>37</xdr:row>
      <xdr:rowOff>93218</xdr:rowOff>
    </xdr:to>
    <xdr:sp macro="" fLocksText="0">
      <xdr:nvSpPr>
        <xdr:cNvPr id="308" name="フローチャート : 判断 307"/>
        <xdr:cNvSpPr/>
      </xdr:nvSpPr>
      <xdr:spPr>
        <a:xfrm>
          <a:off x="14735175" y="63341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666750</xdr:colOff>
      <xdr:row>37</xdr:row>
      <xdr:rowOff>76200</xdr:rowOff>
    </xdr:from>
    <xdr:to>
      <xdr:col>22</xdr:col>
      <xdr:colOff>57150</xdr:colOff>
      <xdr:row>38</xdr:row>
      <xdr:rowOff>161925</xdr:rowOff>
    </xdr:to>
    <xdr:sp macro="">
      <xdr:nvSpPr>
        <xdr:cNvPr id="309" name="テキスト ボックス 308"/>
        <xdr:cNvSpPr txBox="1"/>
      </xdr:nvSpPr>
      <xdr:spPr>
        <a:xfrm>
          <a:off x="14401800" y="6419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14.4</a:t>
          </a:r>
          <a:endParaRPr altLang="en-US" lang="ja-JP" sz="1000" b="1">
            <a:solidFill>
              <a:srgbClr val="000080"/>
            </a:solidFill>
            <a:latin typeface="ＭＳ Ｐゴシック"/>
          </a:endParaRPr>
        </a:p>
      </xdr:txBody>
    </xdr:sp>
    <xdr:clientData/>
  </xdr:twoCellAnchor>
  <xdr:twoCellAnchor>
    <xdr:from>
      <xdr:col>18</xdr:col>
      <xdr:colOff>641350</xdr:colOff>
      <xdr:row>35</xdr:row>
      <xdr:rowOff>5842</xdr:rowOff>
    </xdr:from>
    <xdr:to>
      <xdr:col>20</xdr:col>
      <xdr:colOff>158750</xdr:colOff>
      <xdr:row>35</xdr:row>
      <xdr:rowOff>170434</xdr:rowOff>
    </xdr:to>
    <xdr:sp macro="">
      <xdr:nvSpPr>
        <xdr:cNvPr id="310" name="直線コネクタ 309"/>
        <xdr:cNvSpPr/>
      </xdr:nvSpPr>
      <xdr:spPr>
        <a:xfrm>
          <a:off x="13001625" y="6010275"/>
          <a:ext cx="895350"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20</xdr:col>
      <xdr:colOff>107950</xdr:colOff>
      <xdr:row>36</xdr:row>
      <xdr:rowOff>149352</xdr:rowOff>
    </xdr:from>
    <xdr:to>
      <xdr:col>20</xdr:col>
      <xdr:colOff>209550</xdr:colOff>
      <xdr:row>37</xdr:row>
      <xdr:rowOff>79502</xdr:rowOff>
    </xdr:to>
    <xdr:sp macro="" fLocksText="0">
      <xdr:nvSpPr>
        <xdr:cNvPr id="311" name="フローチャート : 判断 310"/>
        <xdr:cNvSpPr/>
      </xdr:nvSpPr>
      <xdr:spPr>
        <a:xfrm>
          <a:off x="13839825" y="6324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457200</xdr:colOff>
      <xdr:row>37</xdr:row>
      <xdr:rowOff>66675</xdr:rowOff>
    </xdr:from>
    <xdr:to>
      <xdr:col>20</xdr:col>
      <xdr:colOff>533400</xdr:colOff>
      <xdr:row>38</xdr:row>
      <xdr:rowOff>152400</xdr:rowOff>
    </xdr:to>
    <xdr:sp macro="">
      <xdr:nvSpPr>
        <xdr:cNvPr id="312" name="テキスト ボックス 311"/>
        <xdr:cNvSpPr txBox="1"/>
      </xdr:nvSpPr>
      <xdr:spPr>
        <a:xfrm>
          <a:off x="13506450" y="6410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14.1</a:t>
          </a:r>
          <a:endParaRPr altLang="en-US" lang="ja-JP" sz="1000" b="1">
            <a:solidFill>
              <a:srgbClr val="000080"/>
            </a:solidFill>
            <a:latin typeface="ＭＳ Ｐゴシック"/>
          </a:endParaRPr>
        </a:p>
      </xdr:txBody>
    </xdr:sp>
    <xdr:clientData/>
  </xdr:twoCellAnchor>
  <xdr:twoCellAnchor>
    <xdr:from>
      <xdr:col>18</xdr:col>
      <xdr:colOff>590550</xdr:colOff>
      <xdr:row>36</xdr:row>
      <xdr:rowOff>149352</xdr:rowOff>
    </xdr:from>
    <xdr:to>
      <xdr:col>19</xdr:col>
      <xdr:colOff>6350</xdr:colOff>
      <xdr:row>37</xdr:row>
      <xdr:rowOff>79502</xdr:rowOff>
    </xdr:to>
    <xdr:sp macro="" fLocksText="0">
      <xdr:nvSpPr>
        <xdr:cNvPr id="313" name="フローチャート : 判断 312"/>
        <xdr:cNvSpPr/>
      </xdr:nvSpPr>
      <xdr:spPr>
        <a:xfrm>
          <a:off x="12954000" y="6324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257175</xdr:colOff>
      <xdr:row>37</xdr:row>
      <xdr:rowOff>66675</xdr:rowOff>
    </xdr:from>
    <xdr:to>
      <xdr:col>19</xdr:col>
      <xdr:colOff>333375</xdr:colOff>
      <xdr:row>38</xdr:row>
      <xdr:rowOff>152400</xdr:rowOff>
    </xdr:to>
    <xdr:sp macro="">
      <xdr:nvSpPr>
        <xdr:cNvPr id="314" name="テキスト ボックス 313"/>
        <xdr:cNvSpPr txBox="1"/>
      </xdr:nvSpPr>
      <xdr:spPr>
        <a:xfrm>
          <a:off x="12620625" y="6410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14.1</a:t>
          </a:r>
          <a:endParaRPr altLang="en-US" lang="ja-JP" sz="1000" b="1">
            <a:solidFill>
              <a:srgbClr val="000080"/>
            </a:solidFill>
            <a:latin typeface="ＭＳ Ｐゴシック"/>
          </a:endParaRPr>
        </a:p>
      </xdr:txBody>
    </xdr:sp>
    <xdr:clientData/>
  </xdr:twoCellAnchor>
  <xdr:twoCellAnchor editAs="oneCell">
    <xdr:from>
      <xdr:col>23</xdr:col>
      <xdr:colOff>495300</xdr:colOff>
      <xdr:row>44</xdr:row>
      <xdr:rowOff>9525</xdr:rowOff>
    </xdr:from>
    <xdr:to>
      <xdr:col>24</xdr:col>
      <xdr:colOff>571500</xdr:colOff>
      <xdr:row>45</xdr:row>
      <xdr:rowOff>95250</xdr:rowOff>
    </xdr:to>
    <xdr:sp macro="">
      <xdr:nvSpPr>
        <xdr:cNvPr id="315" name="テキスト ボックス 314"/>
        <xdr:cNvSpPr txBox="1"/>
      </xdr:nvSpPr>
      <xdr:spPr>
        <a:xfrm>
          <a:off x="1628775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342900</xdr:colOff>
      <xdr:row>44</xdr:row>
      <xdr:rowOff>9525</xdr:rowOff>
    </xdr:from>
    <xdr:to>
      <xdr:col>23</xdr:col>
      <xdr:colOff>419100</xdr:colOff>
      <xdr:row>45</xdr:row>
      <xdr:rowOff>95250</xdr:rowOff>
    </xdr:to>
    <xdr:sp macro="">
      <xdr:nvSpPr>
        <xdr:cNvPr id="316" name="テキスト ボックス 315"/>
        <xdr:cNvSpPr txBox="1"/>
      </xdr:nvSpPr>
      <xdr:spPr>
        <a:xfrm>
          <a:off x="1544955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21</xdr:col>
      <xdr:colOff>142875</xdr:colOff>
      <xdr:row>44</xdr:row>
      <xdr:rowOff>9525</xdr:rowOff>
    </xdr:from>
    <xdr:to>
      <xdr:col>22</xdr:col>
      <xdr:colOff>219075</xdr:colOff>
      <xdr:row>45</xdr:row>
      <xdr:rowOff>95250</xdr:rowOff>
    </xdr:to>
    <xdr:sp macro="">
      <xdr:nvSpPr>
        <xdr:cNvPr id="317" name="テキスト ボックス 316"/>
        <xdr:cNvSpPr txBox="1"/>
      </xdr:nvSpPr>
      <xdr:spPr>
        <a:xfrm>
          <a:off x="14563725"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628650</xdr:colOff>
      <xdr:row>44</xdr:row>
      <xdr:rowOff>9525</xdr:rowOff>
    </xdr:from>
    <xdr:to>
      <xdr:col>21</xdr:col>
      <xdr:colOff>19050</xdr:colOff>
      <xdr:row>45</xdr:row>
      <xdr:rowOff>95250</xdr:rowOff>
    </xdr:to>
    <xdr:sp macro="">
      <xdr:nvSpPr>
        <xdr:cNvPr id="318" name="テキスト ボックス 317"/>
        <xdr:cNvSpPr txBox="1"/>
      </xdr:nvSpPr>
      <xdr:spPr>
        <a:xfrm>
          <a:off x="1367790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419100</xdr:colOff>
      <xdr:row>44</xdr:row>
      <xdr:rowOff>9525</xdr:rowOff>
    </xdr:from>
    <xdr:to>
      <xdr:col>19</xdr:col>
      <xdr:colOff>495300</xdr:colOff>
      <xdr:row>45</xdr:row>
      <xdr:rowOff>95250</xdr:rowOff>
    </xdr:to>
    <xdr:sp macro="">
      <xdr:nvSpPr>
        <xdr:cNvPr id="319" name="テキスト ボックス 318"/>
        <xdr:cNvSpPr txBox="1"/>
      </xdr:nvSpPr>
      <xdr:spPr>
        <a:xfrm>
          <a:off x="1278255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666750</xdr:colOff>
      <xdr:row>34</xdr:row>
      <xdr:rowOff>94488</xdr:rowOff>
    </xdr:from>
    <xdr:to>
      <xdr:col>24</xdr:col>
      <xdr:colOff>82550</xdr:colOff>
      <xdr:row>35</xdr:row>
      <xdr:rowOff>24638</xdr:rowOff>
    </xdr:to>
    <xdr:sp macro="" fLocksText="0">
      <xdr:nvSpPr>
        <xdr:cNvPr id="320" name="円/楕円 319"/>
        <xdr:cNvSpPr/>
      </xdr:nvSpPr>
      <xdr:spPr>
        <a:xfrm>
          <a:off x="16459200" y="5924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24</xdr:col>
      <xdr:colOff>114300</xdr:colOff>
      <xdr:row>34</xdr:row>
      <xdr:rowOff>0</xdr:rowOff>
    </xdr:from>
    <xdr:to>
      <xdr:col>25</xdr:col>
      <xdr:colOff>190500</xdr:colOff>
      <xdr:row>35</xdr:row>
      <xdr:rowOff>85725</xdr:rowOff>
    </xdr:to>
    <xdr:sp macro="">
      <xdr:nvSpPr>
        <xdr:cNvPr id="321" name="補助費等該当値テキスト"/>
        <xdr:cNvSpPr txBox="1"/>
      </xdr:nvSpPr>
      <xdr:spPr>
        <a:xfrm>
          <a:off x="16592550" y="5829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5.4</a:t>
          </a:r>
          <a:endParaRPr altLang="en-US" lang="ja-JP" sz="1000" b="1">
            <a:solidFill>
              <a:srgbClr val="FF0000"/>
            </a:solidFill>
            <a:latin typeface="ＭＳ Ｐゴシック"/>
          </a:endParaRPr>
        </a:p>
      </xdr:txBody>
    </xdr:sp>
    <xdr:clientData/>
  </xdr:twoCellAnchor>
  <xdr:twoCellAnchor>
    <xdr:from>
      <xdr:col>22</xdr:col>
      <xdr:colOff>514350</xdr:colOff>
      <xdr:row>35</xdr:row>
      <xdr:rowOff>9906</xdr:rowOff>
    </xdr:from>
    <xdr:to>
      <xdr:col>22</xdr:col>
      <xdr:colOff>615950</xdr:colOff>
      <xdr:row>35</xdr:row>
      <xdr:rowOff>111506</xdr:rowOff>
    </xdr:to>
    <xdr:sp macro="" fLocksText="0">
      <xdr:nvSpPr>
        <xdr:cNvPr id="322" name="円/楕円 321"/>
        <xdr:cNvSpPr/>
      </xdr:nvSpPr>
      <xdr:spPr>
        <a:xfrm>
          <a:off x="15621000" y="6010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180975</xdr:colOff>
      <xdr:row>33</xdr:row>
      <xdr:rowOff>123825</xdr:rowOff>
    </xdr:from>
    <xdr:to>
      <xdr:col>23</xdr:col>
      <xdr:colOff>228600</xdr:colOff>
      <xdr:row>35</xdr:row>
      <xdr:rowOff>38100</xdr:rowOff>
    </xdr:to>
    <xdr:sp macro="">
      <xdr:nvSpPr>
        <xdr:cNvPr id="323" name="テキスト ボックス 322"/>
        <xdr:cNvSpPr txBox="1"/>
      </xdr:nvSpPr>
      <xdr:spPr>
        <a:xfrm>
          <a:off x="15287625" y="57816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7.3</a:t>
          </a:r>
          <a:endParaRPr altLang="en-US" lang="ja-JP" sz="1000" b="1">
            <a:solidFill>
              <a:srgbClr val="FF0000"/>
            </a:solidFill>
            <a:latin typeface="ＭＳ Ｐゴシック"/>
          </a:endParaRPr>
        </a:p>
      </xdr:txBody>
    </xdr:sp>
    <xdr:clientData/>
  </xdr:twoCellAnchor>
  <xdr:twoCellAnchor>
    <xdr:from>
      <xdr:col>21</xdr:col>
      <xdr:colOff>311150</xdr:colOff>
      <xdr:row>34</xdr:row>
      <xdr:rowOff>71628</xdr:rowOff>
    </xdr:from>
    <xdr:to>
      <xdr:col>21</xdr:col>
      <xdr:colOff>412750</xdr:colOff>
      <xdr:row>35</xdr:row>
      <xdr:rowOff>1778</xdr:rowOff>
    </xdr:to>
    <xdr:sp macro="" fLocksText="0">
      <xdr:nvSpPr>
        <xdr:cNvPr id="324" name="円/楕円 323"/>
        <xdr:cNvSpPr/>
      </xdr:nvSpPr>
      <xdr:spPr>
        <a:xfrm>
          <a:off x="14735175" y="590550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666750</xdr:colOff>
      <xdr:row>33</xdr:row>
      <xdr:rowOff>9525</xdr:rowOff>
    </xdr:from>
    <xdr:to>
      <xdr:col>22</xdr:col>
      <xdr:colOff>57150</xdr:colOff>
      <xdr:row>34</xdr:row>
      <xdr:rowOff>95250</xdr:rowOff>
    </xdr:to>
    <xdr:sp macro="">
      <xdr:nvSpPr>
        <xdr:cNvPr id="325" name="テキスト ボックス 324"/>
        <xdr:cNvSpPr txBox="1"/>
      </xdr:nvSpPr>
      <xdr:spPr>
        <a:xfrm>
          <a:off x="14401800" y="5667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4.9</a:t>
          </a:r>
          <a:endParaRPr altLang="en-US" lang="ja-JP" sz="1000" b="1">
            <a:solidFill>
              <a:srgbClr val="FF0000"/>
            </a:solidFill>
            <a:latin typeface="ＭＳ Ｐゴシック"/>
          </a:endParaRPr>
        </a:p>
      </xdr:txBody>
    </xdr:sp>
    <xdr:clientData/>
  </xdr:twoCellAnchor>
  <xdr:twoCellAnchor>
    <xdr:from>
      <xdr:col>20</xdr:col>
      <xdr:colOff>107950</xdr:colOff>
      <xdr:row>35</xdr:row>
      <xdr:rowOff>119634</xdr:rowOff>
    </xdr:from>
    <xdr:to>
      <xdr:col>20</xdr:col>
      <xdr:colOff>209550</xdr:colOff>
      <xdr:row>36</xdr:row>
      <xdr:rowOff>49784</xdr:rowOff>
    </xdr:to>
    <xdr:sp macro="" fLocksText="0">
      <xdr:nvSpPr>
        <xdr:cNvPr id="326" name="円/楕円 325"/>
        <xdr:cNvSpPr/>
      </xdr:nvSpPr>
      <xdr:spPr>
        <a:xfrm>
          <a:off x="13839825" y="6124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457200</xdr:colOff>
      <xdr:row>34</xdr:row>
      <xdr:rowOff>57150</xdr:rowOff>
    </xdr:from>
    <xdr:to>
      <xdr:col>20</xdr:col>
      <xdr:colOff>533400</xdr:colOff>
      <xdr:row>35</xdr:row>
      <xdr:rowOff>142875</xdr:rowOff>
    </xdr:to>
    <xdr:sp macro="">
      <xdr:nvSpPr>
        <xdr:cNvPr id="327" name="テキスト ボックス 326"/>
        <xdr:cNvSpPr txBox="1"/>
      </xdr:nvSpPr>
      <xdr:spPr>
        <a:xfrm>
          <a:off x="13506450" y="5886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9.7</a:t>
          </a:r>
          <a:endParaRPr altLang="en-US" lang="ja-JP" sz="1000" b="1">
            <a:solidFill>
              <a:srgbClr val="FF0000"/>
            </a:solidFill>
            <a:latin typeface="ＭＳ Ｐゴシック"/>
          </a:endParaRPr>
        </a:p>
      </xdr:txBody>
    </xdr:sp>
    <xdr:clientData/>
  </xdr:twoCellAnchor>
  <xdr:twoCellAnchor>
    <xdr:from>
      <xdr:col>18</xdr:col>
      <xdr:colOff>590550</xdr:colOff>
      <xdr:row>34</xdr:row>
      <xdr:rowOff>126492</xdr:rowOff>
    </xdr:from>
    <xdr:to>
      <xdr:col>19</xdr:col>
      <xdr:colOff>6350</xdr:colOff>
      <xdr:row>35</xdr:row>
      <xdr:rowOff>56642</xdr:rowOff>
    </xdr:to>
    <xdr:sp macro="" fLocksText="0">
      <xdr:nvSpPr>
        <xdr:cNvPr id="328" name="円/楕円 327"/>
        <xdr:cNvSpPr/>
      </xdr:nvSpPr>
      <xdr:spPr>
        <a:xfrm>
          <a:off x="12954000" y="5953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257175</xdr:colOff>
      <xdr:row>33</xdr:row>
      <xdr:rowOff>66675</xdr:rowOff>
    </xdr:from>
    <xdr:to>
      <xdr:col>19</xdr:col>
      <xdr:colOff>333375</xdr:colOff>
      <xdr:row>34</xdr:row>
      <xdr:rowOff>152400</xdr:rowOff>
    </xdr:to>
    <xdr:sp macro="">
      <xdr:nvSpPr>
        <xdr:cNvPr id="329" name="テキスト ボックス 328"/>
        <xdr:cNvSpPr txBox="1"/>
      </xdr:nvSpPr>
      <xdr:spPr>
        <a:xfrm>
          <a:off x="12620625" y="5724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6.1</a:t>
          </a:r>
          <a:endParaRPr altLang="en-US" lang="ja-JP" sz="1000" b="1">
            <a:solidFill>
              <a:srgbClr val="FF0000"/>
            </a:solidFill>
            <a:latin typeface="ＭＳ Ｐゴシック"/>
          </a:endParaRPr>
        </a:p>
      </xdr:txBody>
    </xdr:sp>
    <xdr:clientData/>
  </xdr:twoCellAnchor>
  <xdr:twoCellAnchor>
    <xdr:from>
      <xdr:col>1</xdr:col>
      <xdr:colOff>66675</xdr:colOff>
      <xdr:row>67</xdr:row>
      <xdr:rowOff>69850</xdr:rowOff>
    </xdr:from>
    <xdr:to>
      <xdr:col>7</xdr:col>
      <xdr:colOff>574675</xdr:colOff>
      <xdr:row>69</xdr:row>
      <xdr:rowOff>44450</xdr:rowOff>
    </xdr:to>
    <xdr:sp macro="" fLocksText="0">
      <xdr:nvSpPr>
        <xdr:cNvPr id="330" name="正方形/長方形 329"/>
        <xdr:cNvSpPr/>
      </xdr:nvSpPr>
      <xdr:spPr>
        <a:xfrm>
          <a:off x="762000" y="11553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fLocksText="0">
      <xdr:nvSpPr>
        <xdr:cNvPr id="331" name="正方形/長方形 330"/>
        <xdr:cNvSpPr/>
      </xdr:nvSpPr>
      <xdr:spPr>
        <a:xfrm>
          <a:off x="5400675" y="11620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fLocksText="0">
      <xdr:nvSpPr>
        <xdr:cNvPr id="332" name="正方形/長方形 331"/>
        <xdr:cNvSpPr/>
      </xdr:nvSpPr>
      <xdr:spPr>
        <a:xfrm>
          <a:off x="5400675" y="11811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5/67</a:t>
          </a:r>
          <a:endParaRPr altLang="en-US" lang="ja-JP"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fLocksText="0">
      <xdr:nvSpPr>
        <xdr:cNvPr id="333" name="正方形/長方形 332"/>
        <xdr:cNvSpPr/>
      </xdr:nvSpPr>
      <xdr:spPr>
        <a:xfrm>
          <a:off x="7086600" y="11620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fLocksText="0">
      <xdr:nvSpPr>
        <xdr:cNvPr id="334" name="正方形/長方形 333"/>
        <xdr:cNvSpPr/>
      </xdr:nvSpPr>
      <xdr:spPr>
        <a:xfrm>
          <a:off x="7086600" y="11811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17.7</a:t>
          </a:r>
          <a:endParaRPr altLang="en-US" lang="ja-JP"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fLocksText="0">
      <xdr:nvSpPr>
        <xdr:cNvPr id="335" name="正方形/長方形 334"/>
        <xdr:cNvSpPr/>
      </xdr:nvSpPr>
      <xdr:spPr>
        <a:xfrm>
          <a:off x="8696325" y="11620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fLocksText="0">
      <xdr:nvSpPr>
        <xdr:cNvPr id="336" name="正方形/長方形 335"/>
        <xdr:cNvSpPr/>
      </xdr:nvSpPr>
      <xdr:spPr>
        <a:xfrm>
          <a:off x="8696325" y="11811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9.8</a:t>
          </a:r>
          <a:endParaRPr altLang="en-US" lang="ja-JP"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fLocksText="0">
      <xdr:nvSpPr>
        <xdr:cNvPr id="337" name="正方形/長方形 336"/>
        <xdr:cNvSpPr/>
      </xdr:nvSpPr>
      <xdr:spPr>
        <a:xfrm>
          <a:off x="762000" y="12125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fLocksText="0">
      <xdr:nvSpPr>
        <xdr:cNvPr id="338" name="正方形/長方形 337"/>
        <xdr:cNvSpPr/>
      </xdr:nvSpPr>
      <xdr:spPr>
        <a:xfrm>
          <a:off x="5715000"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fLocksText="0">
      <xdr:nvSpPr>
        <xdr:cNvPr id="339" name="正方形/長方形 338"/>
        <xdr:cNvSpPr/>
      </xdr:nvSpPr>
      <xdr:spPr>
        <a:xfrm>
          <a:off x="5781675" y="12125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fLocksText="0">
      <xdr:nvSpPr>
        <xdr:cNvPr id="340" name="テキスト ボックス 339"/>
        <xdr:cNvSpPr txBox="1"/>
      </xdr:nvSpPr>
      <xdr:spPr>
        <a:xfrm>
          <a:off x="5819775" y="12449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100">
              <a:latin typeface="ＭＳ Ｐゴシック"/>
            </a:rPr>
            <a:t>　公債費に係る比率については、前年度と比較して</a:t>
          </a:r>
          <a:r>
            <a:rPr altLang="ja-JP" lang="en-US" sz="1100">
              <a:latin typeface="ＭＳ Ｐゴシック"/>
            </a:rPr>
            <a:t>0.8</a:t>
          </a:r>
          <a:r>
            <a:rPr altLang="en-US" lang="ja-JP" sz="1100">
              <a:latin typeface="ＭＳ Ｐゴシック"/>
            </a:rPr>
            <a:t>ポイントの減となり、前年度より更に改善され、類似団体と比較しても</a:t>
          </a:r>
          <a:r>
            <a:rPr altLang="ja-JP" lang="en-US" sz="1100">
              <a:latin typeface="ＭＳ Ｐゴシック"/>
            </a:rPr>
            <a:t>8.1</a:t>
          </a:r>
          <a:r>
            <a:rPr altLang="en-US" lang="ja-JP" sz="1100">
              <a:latin typeface="ＭＳ Ｐゴシック"/>
            </a:rPr>
            <a:t>ポイント下回っている。</a:t>
          </a:r>
          <a:endParaRPr altLang="ja-JP" lang="en-US" sz="1100">
            <a:latin typeface="ＭＳ Ｐゴシック"/>
          </a:endParaRPr>
        </a:p>
        <a:p>
          <a:r>
            <a:rPr altLang="en-US" lang="ja-JP" sz="1100">
              <a:latin typeface="ＭＳ Ｐゴシック"/>
            </a:rPr>
            <a:t>　今後も健全な財政運営のため、事業費の削減に努めるとともに、地方債の新規発行を抑制していくよう努める。</a:t>
          </a:r>
        </a:p>
      </xdr:txBody>
    </xdr:sp>
    <xdr:clientData/>
  </xdr:twoCellAnchor>
  <xdr:twoCellAnchor editAs="oneCell">
    <xdr:from>
      <xdr:col>1</xdr:col>
      <xdr:colOff>28575</xdr:colOff>
      <xdr:row>69</xdr:row>
      <xdr:rowOff>104775</xdr:rowOff>
    </xdr:from>
    <xdr:to>
      <xdr:col>1</xdr:col>
      <xdr:colOff>323850</xdr:colOff>
      <xdr:row>70</xdr:row>
      <xdr:rowOff>161925</xdr:rowOff>
    </xdr:to>
    <xdr:sp macro="">
      <xdr:nvSpPr>
        <xdr:cNvPr id="341" name="テキスト ボックス 340"/>
        <xdr:cNvSpPr txBox="1"/>
      </xdr:nvSpPr>
      <xdr:spPr>
        <a:xfrm>
          <a:off x="723900" y="11934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84</xdr:row>
      <xdr:rowOff>12700</xdr:rowOff>
    </xdr:from>
    <xdr:to>
      <xdr:col>7</xdr:col>
      <xdr:colOff>574675</xdr:colOff>
      <xdr:row>84</xdr:row>
      <xdr:rowOff>12700</xdr:rowOff>
    </xdr:to>
    <xdr:sp macro="">
      <xdr:nvSpPr>
        <xdr:cNvPr id="342" name="直線コネクタ 341"/>
        <xdr:cNvSpPr/>
      </xdr:nvSpPr>
      <xdr:spPr>
        <a:xfrm>
          <a:off x="762000"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83</xdr:row>
      <xdr:rowOff>38100</xdr:rowOff>
    </xdr:from>
    <xdr:to>
      <xdr:col>1</xdr:col>
      <xdr:colOff>57150</xdr:colOff>
      <xdr:row>84</xdr:row>
      <xdr:rowOff>123825</xdr:rowOff>
    </xdr:to>
    <xdr:sp macro="">
      <xdr:nvSpPr>
        <xdr:cNvPr id="343" name="テキスト ボックス 342"/>
        <xdr:cNvSpPr txBox="1"/>
      </xdr:nvSpPr>
      <xdr:spPr>
        <a:xfrm>
          <a:off x="247650" y="14268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50.0</a:t>
          </a:r>
          <a:endParaRPr altLang="en-US" lang="ja-JP" sz="1000">
            <a:latin typeface="ＭＳ Ｐゴシック"/>
          </a:endParaRPr>
        </a:p>
      </xdr:txBody>
    </xdr:sp>
    <xdr:clientData/>
  </xdr:twoCellAnchor>
  <xdr:twoCellAnchor>
    <xdr:from>
      <xdr:col>1</xdr:col>
      <xdr:colOff>66675</xdr:colOff>
      <xdr:row>81</xdr:row>
      <xdr:rowOff>146050</xdr:rowOff>
    </xdr:from>
    <xdr:to>
      <xdr:col>7</xdr:col>
      <xdr:colOff>574675</xdr:colOff>
      <xdr:row>81</xdr:row>
      <xdr:rowOff>146050</xdr:rowOff>
    </xdr:to>
    <xdr:sp macro="">
      <xdr:nvSpPr>
        <xdr:cNvPr id="344" name="直線コネクタ 343"/>
        <xdr:cNvSpPr/>
      </xdr:nvSpPr>
      <xdr:spPr>
        <a:xfrm>
          <a:off x="762000" y="1403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81</xdr:row>
      <xdr:rowOff>0</xdr:rowOff>
    </xdr:from>
    <xdr:to>
      <xdr:col>1</xdr:col>
      <xdr:colOff>57150</xdr:colOff>
      <xdr:row>82</xdr:row>
      <xdr:rowOff>85725</xdr:rowOff>
    </xdr:to>
    <xdr:sp macro="">
      <xdr:nvSpPr>
        <xdr:cNvPr id="345" name="テキスト ボックス 344"/>
        <xdr:cNvSpPr txBox="1"/>
      </xdr:nvSpPr>
      <xdr:spPr>
        <a:xfrm>
          <a:off x="247650" y="13887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xdr:col>
      <xdr:colOff>66675</xdr:colOff>
      <xdr:row>79</xdr:row>
      <xdr:rowOff>107950</xdr:rowOff>
    </xdr:from>
    <xdr:to>
      <xdr:col>7</xdr:col>
      <xdr:colOff>574675</xdr:colOff>
      <xdr:row>79</xdr:row>
      <xdr:rowOff>107950</xdr:rowOff>
    </xdr:to>
    <xdr:sp macro="">
      <xdr:nvSpPr>
        <xdr:cNvPr id="346" name="直線コネクタ 345"/>
        <xdr:cNvSpPr/>
      </xdr:nvSpPr>
      <xdr:spPr>
        <a:xfrm>
          <a:off x="762000" y="1364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78</xdr:row>
      <xdr:rowOff>133350</xdr:rowOff>
    </xdr:from>
    <xdr:to>
      <xdr:col>1</xdr:col>
      <xdr:colOff>57150</xdr:colOff>
      <xdr:row>80</xdr:row>
      <xdr:rowOff>47625</xdr:rowOff>
    </xdr:to>
    <xdr:sp macro="">
      <xdr:nvSpPr>
        <xdr:cNvPr id="347" name="テキスト ボックス 346"/>
        <xdr:cNvSpPr txBox="1"/>
      </xdr:nvSpPr>
      <xdr:spPr>
        <a:xfrm>
          <a:off x="247650" y="13506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30.0</a:t>
          </a:r>
          <a:endParaRPr altLang="en-US" lang="ja-JP" sz="1000">
            <a:latin typeface="ＭＳ Ｐゴシック"/>
          </a:endParaRPr>
        </a:p>
      </xdr:txBody>
    </xdr:sp>
    <xdr:clientData/>
  </xdr:twoCellAnchor>
  <xdr:twoCellAnchor>
    <xdr:from>
      <xdr:col>1</xdr:col>
      <xdr:colOff>66675</xdr:colOff>
      <xdr:row>77</xdr:row>
      <xdr:rowOff>69850</xdr:rowOff>
    </xdr:from>
    <xdr:to>
      <xdr:col>7</xdr:col>
      <xdr:colOff>574675</xdr:colOff>
      <xdr:row>77</xdr:row>
      <xdr:rowOff>69850</xdr:rowOff>
    </xdr:to>
    <xdr:sp macro="">
      <xdr:nvSpPr>
        <xdr:cNvPr id="348" name="直線コネクタ 347"/>
        <xdr:cNvSpPr/>
      </xdr:nvSpPr>
      <xdr:spPr>
        <a:xfrm>
          <a:off x="762000" y="1326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76</xdr:row>
      <xdr:rowOff>95250</xdr:rowOff>
    </xdr:from>
    <xdr:to>
      <xdr:col>1</xdr:col>
      <xdr:colOff>57150</xdr:colOff>
      <xdr:row>78</xdr:row>
      <xdr:rowOff>9525</xdr:rowOff>
    </xdr:to>
    <xdr:sp macro="">
      <xdr:nvSpPr>
        <xdr:cNvPr id="349" name="テキスト ボックス 348"/>
        <xdr:cNvSpPr txBox="1"/>
      </xdr:nvSpPr>
      <xdr:spPr>
        <a:xfrm>
          <a:off x="247650" y="13125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xdr:col>
      <xdr:colOff>66675</xdr:colOff>
      <xdr:row>75</xdr:row>
      <xdr:rowOff>31750</xdr:rowOff>
    </xdr:from>
    <xdr:to>
      <xdr:col>7</xdr:col>
      <xdr:colOff>574675</xdr:colOff>
      <xdr:row>75</xdr:row>
      <xdr:rowOff>31750</xdr:rowOff>
    </xdr:to>
    <xdr:sp macro="">
      <xdr:nvSpPr>
        <xdr:cNvPr id="350" name="直線コネクタ 349"/>
        <xdr:cNvSpPr/>
      </xdr:nvSpPr>
      <xdr:spPr>
        <a:xfrm>
          <a:off x="762000" y="1288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74</xdr:row>
      <xdr:rowOff>57150</xdr:rowOff>
    </xdr:from>
    <xdr:to>
      <xdr:col>1</xdr:col>
      <xdr:colOff>57150</xdr:colOff>
      <xdr:row>75</xdr:row>
      <xdr:rowOff>142875</xdr:rowOff>
    </xdr:to>
    <xdr:sp macro="">
      <xdr:nvSpPr>
        <xdr:cNvPr id="351" name="テキスト ボックス 350"/>
        <xdr:cNvSpPr txBox="1"/>
      </xdr:nvSpPr>
      <xdr:spPr>
        <a:xfrm>
          <a:off x="247650" y="12744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a:t>
          </a:r>
          <a:endParaRPr altLang="en-US" lang="ja-JP" sz="1000">
            <a:latin typeface="ＭＳ Ｐゴシック"/>
          </a:endParaRPr>
        </a:p>
      </xdr:txBody>
    </xdr:sp>
    <xdr:clientData/>
  </xdr:twoCellAnchor>
  <xdr:twoCellAnchor>
    <xdr:from>
      <xdr:col>1</xdr:col>
      <xdr:colOff>66675</xdr:colOff>
      <xdr:row>72</xdr:row>
      <xdr:rowOff>165100</xdr:rowOff>
    </xdr:from>
    <xdr:to>
      <xdr:col>7</xdr:col>
      <xdr:colOff>574675</xdr:colOff>
      <xdr:row>72</xdr:row>
      <xdr:rowOff>165100</xdr:rowOff>
    </xdr:to>
    <xdr:sp macro="">
      <xdr:nvSpPr>
        <xdr:cNvPr id="352" name="直線コネクタ 351"/>
        <xdr:cNvSpPr/>
      </xdr:nvSpPr>
      <xdr:spPr>
        <a:xfrm>
          <a:off x="762000" y="1250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247650</xdr:colOff>
      <xdr:row>72</xdr:row>
      <xdr:rowOff>19050</xdr:rowOff>
    </xdr:from>
    <xdr:to>
      <xdr:col>1</xdr:col>
      <xdr:colOff>57150</xdr:colOff>
      <xdr:row>73</xdr:row>
      <xdr:rowOff>104775</xdr:rowOff>
    </xdr:to>
    <xdr:sp macro="">
      <xdr:nvSpPr>
        <xdr:cNvPr id="353" name="テキスト ボックス 352"/>
        <xdr:cNvSpPr txBox="1"/>
      </xdr:nvSpPr>
      <xdr:spPr>
        <a:xfrm>
          <a:off x="247650" y="12363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0.0</a:t>
          </a:r>
          <a:endParaRPr altLang="en-US" lang="ja-JP" sz="1000">
            <a:latin typeface="ＭＳ Ｐゴシック"/>
          </a:endParaRPr>
        </a:p>
      </xdr:txBody>
    </xdr:sp>
    <xdr:clientData/>
  </xdr:twoCellAnchor>
  <xdr:twoCellAnchor>
    <xdr:from>
      <xdr:col>1</xdr:col>
      <xdr:colOff>66675</xdr:colOff>
      <xdr:row>70</xdr:row>
      <xdr:rowOff>127000</xdr:rowOff>
    </xdr:from>
    <xdr:to>
      <xdr:col>7</xdr:col>
      <xdr:colOff>574675</xdr:colOff>
      <xdr:row>70</xdr:row>
      <xdr:rowOff>127000</xdr:rowOff>
    </xdr:to>
    <xdr:sp macro="">
      <xdr:nvSpPr>
        <xdr:cNvPr id="354" name="直線コネクタ 353"/>
        <xdr:cNvSpPr/>
      </xdr:nvSpPr>
      <xdr:spPr>
        <a:xfrm>
          <a:off x="762000"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66675</xdr:colOff>
      <xdr:row>70</xdr:row>
      <xdr:rowOff>127000</xdr:rowOff>
    </xdr:from>
    <xdr:to>
      <xdr:col>7</xdr:col>
      <xdr:colOff>574675</xdr:colOff>
      <xdr:row>84</xdr:row>
      <xdr:rowOff>12700</xdr:rowOff>
    </xdr:to>
    <xdr:sp macro="" fLocksText="0">
      <xdr:nvSpPr>
        <xdr:cNvPr id="355" name="公債費グラフ枠"/>
        <xdr:cNvSpPr/>
      </xdr:nvSpPr>
      <xdr:spPr>
        <a:xfrm>
          <a:off x="762000" y="12125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sp macro="">
      <xdr:nvSpPr>
        <xdr:cNvPr id="356" name="直線コネクタ 355"/>
        <xdr:cNvSpPr/>
      </xdr:nvSpPr>
      <xdr:spPr>
        <a:xfrm flipV="1">
          <a:off x="4829175" y="12658725"/>
          <a:ext cx="0" cy="14668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104775</xdr:colOff>
      <xdr:row>82</xdr:row>
      <xdr:rowOff>38100</xdr:rowOff>
    </xdr:from>
    <xdr:to>
      <xdr:col>8</xdr:col>
      <xdr:colOff>180975</xdr:colOff>
      <xdr:row>83</xdr:row>
      <xdr:rowOff>123825</xdr:rowOff>
    </xdr:to>
    <xdr:sp macro="">
      <xdr:nvSpPr>
        <xdr:cNvPr id="357" name="公債費最小値テキスト"/>
        <xdr:cNvSpPr txBox="1"/>
      </xdr:nvSpPr>
      <xdr:spPr>
        <a:xfrm>
          <a:off x="4914900" y="14097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42.3</a:t>
          </a:r>
          <a:endParaRPr altLang="en-US" lang="ja-JP" sz="1000" b="1">
            <a:latin typeface="ＭＳ Ｐゴシック"/>
          </a:endParaRPr>
        </a:p>
      </xdr:txBody>
    </xdr:sp>
    <xdr:clientData/>
  </xdr:twoCellAnchor>
  <xdr:twoCellAnchor>
    <xdr:from>
      <xdr:col>6</xdr:col>
      <xdr:colOff>612775</xdr:colOff>
      <xdr:row>82</xdr:row>
      <xdr:rowOff>62230</xdr:rowOff>
    </xdr:from>
    <xdr:to>
      <xdr:col>7</xdr:col>
      <xdr:colOff>104775</xdr:colOff>
      <xdr:row>82</xdr:row>
      <xdr:rowOff>62230</xdr:rowOff>
    </xdr:to>
    <xdr:sp macro="">
      <xdr:nvSpPr>
        <xdr:cNvPr id="358" name="直線コネクタ 357"/>
        <xdr:cNvSpPr/>
      </xdr:nvSpPr>
      <xdr:spPr>
        <a:xfrm>
          <a:off x="4733925" y="14125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104775</xdr:colOff>
      <xdr:row>72</xdr:row>
      <xdr:rowOff>57150</xdr:rowOff>
    </xdr:from>
    <xdr:to>
      <xdr:col>8</xdr:col>
      <xdr:colOff>180975</xdr:colOff>
      <xdr:row>73</xdr:row>
      <xdr:rowOff>142875</xdr:rowOff>
    </xdr:to>
    <xdr:sp macro="">
      <xdr:nvSpPr>
        <xdr:cNvPr id="359" name="公債費最大値テキスト"/>
        <xdr:cNvSpPr txBox="1"/>
      </xdr:nvSpPr>
      <xdr:spPr>
        <a:xfrm>
          <a:off x="4914900" y="12401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3.8</a:t>
          </a:r>
          <a:endParaRPr altLang="en-US" lang="ja-JP" sz="1000" b="1">
            <a:latin typeface="ＭＳ Ｐゴシック"/>
          </a:endParaRPr>
        </a:p>
      </xdr:txBody>
    </xdr:sp>
    <xdr:clientData/>
  </xdr:twoCellAnchor>
  <xdr:twoCellAnchor>
    <xdr:from>
      <xdr:col>6</xdr:col>
      <xdr:colOff>612775</xdr:colOff>
      <xdr:row>73</xdr:row>
      <xdr:rowOff>138430</xdr:rowOff>
    </xdr:from>
    <xdr:to>
      <xdr:col>7</xdr:col>
      <xdr:colOff>104775</xdr:colOff>
      <xdr:row>73</xdr:row>
      <xdr:rowOff>138430</xdr:rowOff>
    </xdr:to>
    <xdr:sp macro="">
      <xdr:nvSpPr>
        <xdr:cNvPr id="360" name="直線コネクタ 359"/>
        <xdr:cNvSpPr/>
      </xdr:nvSpPr>
      <xdr:spPr>
        <a:xfrm>
          <a:off x="4733925" y="12658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549275</xdr:colOff>
      <xdr:row>74</xdr:row>
      <xdr:rowOff>134620</xdr:rowOff>
    </xdr:from>
    <xdr:to>
      <xdr:col>7</xdr:col>
      <xdr:colOff>15875</xdr:colOff>
      <xdr:row>74</xdr:row>
      <xdr:rowOff>165100</xdr:rowOff>
    </xdr:to>
    <xdr:sp macro="">
      <xdr:nvSpPr>
        <xdr:cNvPr id="361" name="直線コネクタ 360"/>
        <xdr:cNvSpPr/>
      </xdr:nvSpPr>
      <xdr:spPr>
        <a:xfrm flipV="1">
          <a:off x="3990975" y="1282065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xdr:col>
      <xdr:colOff>104775</xdr:colOff>
      <xdr:row>76</xdr:row>
      <xdr:rowOff>19050</xdr:rowOff>
    </xdr:from>
    <xdr:to>
      <xdr:col>8</xdr:col>
      <xdr:colOff>180975</xdr:colOff>
      <xdr:row>77</xdr:row>
      <xdr:rowOff>104775</xdr:rowOff>
    </xdr:to>
    <xdr:sp macro="">
      <xdr:nvSpPr>
        <xdr:cNvPr id="362" name="公債費平均値テキスト"/>
        <xdr:cNvSpPr txBox="1"/>
      </xdr:nvSpPr>
      <xdr:spPr>
        <a:xfrm>
          <a:off x="4914900" y="130492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16.3</a:t>
          </a:r>
          <a:endParaRPr altLang="en-US" lang="ja-JP" sz="1000" b="1">
            <a:solidFill>
              <a:srgbClr val="000080"/>
            </a:solidFill>
            <a:latin typeface="ＭＳ Ｐゴシック"/>
          </a:endParaRPr>
        </a:p>
      </xdr:txBody>
    </xdr:sp>
    <xdr:clientData/>
  </xdr:twoCellAnchor>
  <xdr:twoCellAnchor>
    <xdr:from>
      <xdr:col>6</xdr:col>
      <xdr:colOff>650875</xdr:colOff>
      <xdr:row>76</xdr:row>
      <xdr:rowOff>49530</xdr:rowOff>
    </xdr:from>
    <xdr:to>
      <xdr:col>7</xdr:col>
      <xdr:colOff>66675</xdr:colOff>
      <xdr:row>76</xdr:row>
      <xdr:rowOff>151130</xdr:rowOff>
    </xdr:to>
    <xdr:sp macro="" fLocksText="0">
      <xdr:nvSpPr>
        <xdr:cNvPr id="363" name="フローチャート : 判断 362"/>
        <xdr:cNvSpPr/>
      </xdr:nvSpPr>
      <xdr:spPr>
        <a:xfrm>
          <a:off x="4772025" y="1307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346075</xdr:colOff>
      <xdr:row>74</xdr:row>
      <xdr:rowOff>165100</xdr:rowOff>
    </xdr:from>
    <xdr:to>
      <xdr:col>5</xdr:col>
      <xdr:colOff>549275</xdr:colOff>
      <xdr:row>75</xdr:row>
      <xdr:rowOff>35560</xdr:rowOff>
    </xdr:to>
    <xdr:sp macro="">
      <xdr:nvSpPr>
        <xdr:cNvPr id="364" name="直線コネクタ 363"/>
        <xdr:cNvSpPr/>
      </xdr:nvSpPr>
      <xdr:spPr>
        <a:xfrm flipV="1">
          <a:off x="3095625" y="12849225"/>
          <a:ext cx="89535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498475</xdr:colOff>
      <xdr:row>76</xdr:row>
      <xdr:rowOff>11430</xdr:rowOff>
    </xdr:from>
    <xdr:to>
      <xdr:col>5</xdr:col>
      <xdr:colOff>600075</xdr:colOff>
      <xdr:row>76</xdr:row>
      <xdr:rowOff>113030</xdr:rowOff>
    </xdr:to>
    <xdr:sp macro="" fLocksText="0">
      <xdr:nvSpPr>
        <xdr:cNvPr id="365" name="フローチャート : 判断 364"/>
        <xdr:cNvSpPr/>
      </xdr:nvSpPr>
      <xdr:spPr>
        <a:xfrm>
          <a:off x="3933825" y="13039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161925</xdr:colOff>
      <xdr:row>76</xdr:row>
      <xdr:rowOff>95250</xdr:rowOff>
    </xdr:from>
    <xdr:to>
      <xdr:col>6</xdr:col>
      <xdr:colOff>209550</xdr:colOff>
      <xdr:row>78</xdr:row>
      <xdr:rowOff>9525</xdr:rowOff>
    </xdr:to>
    <xdr:sp macro="">
      <xdr:nvSpPr>
        <xdr:cNvPr id="366" name="テキスト ボックス 365"/>
        <xdr:cNvSpPr txBox="1"/>
      </xdr:nvSpPr>
      <xdr:spPr>
        <a:xfrm>
          <a:off x="3600450" y="131254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15.3</a:t>
          </a:r>
          <a:endParaRPr altLang="en-US" lang="ja-JP" sz="1000" b="1">
            <a:solidFill>
              <a:srgbClr val="000080"/>
            </a:solidFill>
            <a:latin typeface="ＭＳ Ｐゴシック"/>
          </a:endParaRPr>
        </a:p>
      </xdr:txBody>
    </xdr:sp>
    <xdr:clientData/>
  </xdr:twoCellAnchor>
  <xdr:twoCellAnchor>
    <xdr:from>
      <xdr:col>3</xdr:col>
      <xdr:colOff>142875</xdr:colOff>
      <xdr:row>75</xdr:row>
      <xdr:rowOff>35560</xdr:rowOff>
    </xdr:from>
    <xdr:to>
      <xdr:col>4</xdr:col>
      <xdr:colOff>346075</xdr:colOff>
      <xdr:row>75</xdr:row>
      <xdr:rowOff>62230</xdr:rowOff>
    </xdr:to>
    <xdr:sp macro="">
      <xdr:nvSpPr>
        <xdr:cNvPr id="367" name="直線コネクタ 366"/>
        <xdr:cNvSpPr/>
      </xdr:nvSpPr>
      <xdr:spPr>
        <a:xfrm flipV="1">
          <a:off x="2209800" y="128968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295275</xdr:colOff>
      <xdr:row>76</xdr:row>
      <xdr:rowOff>72389</xdr:rowOff>
    </xdr:from>
    <xdr:to>
      <xdr:col>4</xdr:col>
      <xdr:colOff>396875</xdr:colOff>
      <xdr:row>77</xdr:row>
      <xdr:rowOff>2539</xdr:rowOff>
    </xdr:to>
    <xdr:sp macro="" fLocksText="0">
      <xdr:nvSpPr>
        <xdr:cNvPr id="368" name="フローチャート : 判断 367"/>
        <xdr:cNvSpPr/>
      </xdr:nvSpPr>
      <xdr:spPr>
        <a:xfrm>
          <a:off x="3048000" y="13106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647700</xdr:colOff>
      <xdr:row>76</xdr:row>
      <xdr:rowOff>161925</xdr:rowOff>
    </xdr:from>
    <xdr:to>
      <xdr:col>5</xdr:col>
      <xdr:colOff>38100</xdr:colOff>
      <xdr:row>78</xdr:row>
      <xdr:rowOff>76200</xdr:rowOff>
    </xdr:to>
    <xdr:sp macro="">
      <xdr:nvSpPr>
        <xdr:cNvPr id="369" name="テキスト ボックス 368"/>
        <xdr:cNvSpPr txBox="1"/>
      </xdr:nvSpPr>
      <xdr:spPr>
        <a:xfrm>
          <a:off x="2714625" y="13192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16.9</a:t>
          </a:r>
          <a:endParaRPr altLang="en-US" lang="ja-JP" sz="1000" b="1">
            <a:solidFill>
              <a:srgbClr val="000080"/>
            </a:solidFill>
            <a:latin typeface="ＭＳ Ｐゴシック"/>
          </a:endParaRPr>
        </a:p>
      </xdr:txBody>
    </xdr:sp>
    <xdr:clientData/>
  </xdr:twoCellAnchor>
  <xdr:twoCellAnchor>
    <xdr:from>
      <xdr:col>1</xdr:col>
      <xdr:colOff>625475</xdr:colOff>
      <xdr:row>75</xdr:row>
      <xdr:rowOff>62230</xdr:rowOff>
    </xdr:from>
    <xdr:to>
      <xdr:col>3</xdr:col>
      <xdr:colOff>142875</xdr:colOff>
      <xdr:row>75</xdr:row>
      <xdr:rowOff>149861</xdr:rowOff>
    </xdr:to>
    <xdr:sp macro="">
      <xdr:nvSpPr>
        <xdr:cNvPr id="370" name="直線コネクタ 369"/>
        <xdr:cNvSpPr/>
      </xdr:nvSpPr>
      <xdr:spPr>
        <a:xfrm flipV="1">
          <a:off x="1323975" y="129254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92075</xdr:colOff>
      <xdr:row>76</xdr:row>
      <xdr:rowOff>87630</xdr:rowOff>
    </xdr:from>
    <xdr:to>
      <xdr:col>3</xdr:col>
      <xdr:colOff>193675</xdr:colOff>
      <xdr:row>77</xdr:row>
      <xdr:rowOff>17780</xdr:rowOff>
    </xdr:to>
    <xdr:sp macro="" fLocksText="0">
      <xdr:nvSpPr>
        <xdr:cNvPr id="371" name="フローチャート : 判断 370"/>
        <xdr:cNvSpPr/>
      </xdr:nvSpPr>
      <xdr:spPr>
        <a:xfrm>
          <a:off x="2162175" y="131159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447675</xdr:colOff>
      <xdr:row>77</xdr:row>
      <xdr:rowOff>0</xdr:rowOff>
    </xdr:from>
    <xdr:to>
      <xdr:col>3</xdr:col>
      <xdr:colOff>523875</xdr:colOff>
      <xdr:row>78</xdr:row>
      <xdr:rowOff>85725</xdr:rowOff>
    </xdr:to>
    <xdr:sp macro="">
      <xdr:nvSpPr>
        <xdr:cNvPr id="372" name="テキスト ボックス 371"/>
        <xdr:cNvSpPr txBox="1"/>
      </xdr:nvSpPr>
      <xdr:spPr>
        <a:xfrm>
          <a:off x="182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17.3</a:t>
          </a:r>
          <a:endParaRPr altLang="en-US" lang="ja-JP" sz="1000" b="1">
            <a:solidFill>
              <a:srgbClr val="000080"/>
            </a:solidFill>
            <a:latin typeface="ＭＳ Ｐゴシック"/>
          </a:endParaRPr>
        </a:p>
      </xdr:txBody>
    </xdr:sp>
    <xdr:clientData/>
  </xdr:twoCellAnchor>
  <xdr:twoCellAnchor>
    <xdr:from>
      <xdr:col>1</xdr:col>
      <xdr:colOff>574675</xdr:colOff>
      <xdr:row>76</xdr:row>
      <xdr:rowOff>99061</xdr:rowOff>
    </xdr:from>
    <xdr:to>
      <xdr:col>1</xdr:col>
      <xdr:colOff>676275</xdr:colOff>
      <xdr:row>77</xdr:row>
      <xdr:rowOff>29211</xdr:rowOff>
    </xdr:to>
    <xdr:sp macro="" fLocksText="0">
      <xdr:nvSpPr>
        <xdr:cNvPr id="373" name="フローチャート : 判断 372"/>
        <xdr:cNvSpPr/>
      </xdr:nvSpPr>
      <xdr:spPr>
        <a:xfrm>
          <a:off x="1266825" y="13125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238125</xdr:colOff>
      <xdr:row>77</xdr:row>
      <xdr:rowOff>9525</xdr:rowOff>
    </xdr:from>
    <xdr:to>
      <xdr:col>2</xdr:col>
      <xdr:colOff>314325</xdr:colOff>
      <xdr:row>78</xdr:row>
      <xdr:rowOff>95250</xdr:rowOff>
    </xdr:to>
    <xdr:sp macro="">
      <xdr:nvSpPr>
        <xdr:cNvPr id="374" name="テキスト ボックス 373"/>
        <xdr:cNvSpPr txBox="1"/>
      </xdr:nvSpPr>
      <xdr:spPr>
        <a:xfrm>
          <a:off x="933450" y="13211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17.6</a:t>
          </a:r>
          <a:endParaRPr altLang="en-US" lang="ja-JP" sz="1000" b="1">
            <a:solidFill>
              <a:srgbClr val="000080"/>
            </a:solidFill>
            <a:latin typeface="ＭＳ Ｐゴシック"/>
          </a:endParaRPr>
        </a:p>
      </xdr:txBody>
    </xdr:sp>
    <xdr:clientData/>
  </xdr:twoCellAnchor>
  <xdr:twoCellAnchor editAs="oneCell">
    <xdr:from>
      <xdr:col>6</xdr:col>
      <xdr:colOff>485775</xdr:colOff>
      <xdr:row>84</xdr:row>
      <xdr:rowOff>9525</xdr:rowOff>
    </xdr:from>
    <xdr:to>
      <xdr:col>7</xdr:col>
      <xdr:colOff>561975</xdr:colOff>
      <xdr:row>85</xdr:row>
      <xdr:rowOff>95250</xdr:rowOff>
    </xdr:to>
    <xdr:sp macro="">
      <xdr:nvSpPr>
        <xdr:cNvPr id="375" name="テキスト ボックス 374"/>
        <xdr:cNvSpPr txBox="1"/>
      </xdr:nvSpPr>
      <xdr:spPr>
        <a:xfrm>
          <a:off x="46101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333375</xdr:colOff>
      <xdr:row>84</xdr:row>
      <xdr:rowOff>9525</xdr:rowOff>
    </xdr:from>
    <xdr:to>
      <xdr:col>6</xdr:col>
      <xdr:colOff>409575</xdr:colOff>
      <xdr:row>85</xdr:row>
      <xdr:rowOff>95250</xdr:rowOff>
    </xdr:to>
    <xdr:sp macro="">
      <xdr:nvSpPr>
        <xdr:cNvPr id="376" name="テキスト ボックス 375"/>
        <xdr:cNvSpPr txBox="1"/>
      </xdr:nvSpPr>
      <xdr:spPr>
        <a:xfrm>
          <a:off x="37719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4</xdr:col>
      <xdr:colOff>123825</xdr:colOff>
      <xdr:row>84</xdr:row>
      <xdr:rowOff>9525</xdr:rowOff>
    </xdr:from>
    <xdr:to>
      <xdr:col>5</xdr:col>
      <xdr:colOff>200025</xdr:colOff>
      <xdr:row>85</xdr:row>
      <xdr:rowOff>95250</xdr:rowOff>
    </xdr:to>
    <xdr:sp macro="">
      <xdr:nvSpPr>
        <xdr:cNvPr id="377" name="テキスト ボックス 376"/>
        <xdr:cNvSpPr txBox="1"/>
      </xdr:nvSpPr>
      <xdr:spPr>
        <a:xfrm>
          <a:off x="28765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609600</xdr:colOff>
      <xdr:row>84</xdr:row>
      <xdr:rowOff>9525</xdr:rowOff>
    </xdr:from>
    <xdr:to>
      <xdr:col>4</xdr:col>
      <xdr:colOff>0</xdr:colOff>
      <xdr:row>85</xdr:row>
      <xdr:rowOff>95250</xdr:rowOff>
    </xdr:to>
    <xdr:sp macro="">
      <xdr:nvSpPr>
        <xdr:cNvPr id="378" name="テキスト ボックス 377"/>
        <xdr:cNvSpPr txBox="1"/>
      </xdr:nvSpPr>
      <xdr:spPr>
        <a:xfrm>
          <a:off x="19907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409575</xdr:colOff>
      <xdr:row>84</xdr:row>
      <xdr:rowOff>9525</xdr:rowOff>
    </xdr:from>
    <xdr:to>
      <xdr:col>2</xdr:col>
      <xdr:colOff>485775</xdr:colOff>
      <xdr:row>85</xdr:row>
      <xdr:rowOff>95250</xdr:rowOff>
    </xdr:to>
    <xdr:sp macro="">
      <xdr:nvSpPr>
        <xdr:cNvPr id="379" name="テキスト ボックス 378"/>
        <xdr:cNvSpPr txBox="1"/>
      </xdr:nvSpPr>
      <xdr:spPr>
        <a:xfrm>
          <a:off x="11049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650875</xdr:colOff>
      <xdr:row>74</xdr:row>
      <xdr:rowOff>83820</xdr:rowOff>
    </xdr:from>
    <xdr:to>
      <xdr:col>7</xdr:col>
      <xdr:colOff>66675</xdr:colOff>
      <xdr:row>75</xdr:row>
      <xdr:rowOff>13970</xdr:rowOff>
    </xdr:to>
    <xdr:sp macro="" fLocksText="0">
      <xdr:nvSpPr>
        <xdr:cNvPr id="380" name="円/楕円 379"/>
        <xdr:cNvSpPr/>
      </xdr:nvSpPr>
      <xdr:spPr>
        <a:xfrm>
          <a:off x="4772025" y="12773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7</xdr:col>
      <xdr:colOff>104775</xdr:colOff>
      <xdr:row>73</xdr:row>
      <xdr:rowOff>104775</xdr:rowOff>
    </xdr:from>
    <xdr:to>
      <xdr:col>8</xdr:col>
      <xdr:colOff>180975</xdr:colOff>
      <xdr:row>75</xdr:row>
      <xdr:rowOff>19050</xdr:rowOff>
    </xdr:to>
    <xdr:sp macro="">
      <xdr:nvSpPr>
        <xdr:cNvPr id="381" name="公債費該当値テキスト"/>
        <xdr:cNvSpPr txBox="1"/>
      </xdr:nvSpPr>
      <xdr:spPr>
        <a:xfrm>
          <a:off x="4914900" y="12620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8.2</a:t>
          </a:r>
          <a:endParaRPr altLang="en-US" lang="ja-JP" sz="1000" b="1">
            <a:solidFill>
              <a:srgbClr val="FF0000"/>
            </a:solidFill>
            <a:latin typeface="ＭＳ Ｐゴシック"/>
          </a:endParaRPr>
        </a:p>
      </xdr:txBody>
    </xdr:sp>
    <xdr:clientData/>
  </xdr:twoCellAnchor>
  <xdr:twoCellAnchor>
    <xdr:from>
      <xdr:col>5</xdr:col>
      <xdr:colOff>498475</xdr:colOff>
      <xdr:row>74</xdr:row>
      <xdr:rowOff>114300</xdr:rowOff>
    </xdr:from>
    <xdr:to>
      <xdr:col>5</xdr:col>
      <xdr:colOff>600075</xdr:colOff>
      <xdr:row>75</xdr:row>
      <xdr:rowOff>44450</xdr:rowOff>
    </xdr:to>
    <xdr:sp macro="" fLocksText="0">
      <xdr:nvSpPr>
        <xdr:cNvPr id="382" name="円/楕円 381"/>
        <xdr:cNvSpPr/>
      </xdr:nvSpPr>
      <xdr:spPr>
        <a:xfrm>
          <a:off x="3933825" y="12801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161925</xdr:colOff>
      <xdr:row>73</xdr:row>
      <xdr:rowOff>57150</xdr:rowOff>
    </xdr:from>
    <xdr:to>
      <xdr:col>6</xdr:col>
      <xdr:colOff>209550</xdr:colOff>
      <xdr:row>74</xdr:row>
      <xdr:rowOff>142875</xdr:rowOff>
    </xdr:to>
    <xdr:sp macro="">
      <xdr:nvSpPr>
        <xdr:cNvPr id="383" name="テキスト ボックス 382"/>
        <xdr:cNvSpPr txBox="1"/>
      </xdr:nvSpPr>
      <xdr:spPr>
        <a:xfrm>
          <a:off x="3600450" y="125730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9.0</a:t>
          </a:r>
          <a:endParaRPr altLang="en-US" lang="ja-JP" sz="1000" b="1">
            <a:solidFill>
              <a:srgbClr val="FF0000"/>
            </a:solidFill>
            <a:latin typeface="ＭＳ Ｐゴシック"/>
          </a:endParaRPr>
        </a:p>
      </xdr:txBody>
    </xdr:sp>
    <xdr:clientData/>
  </xdr:twoCellAnchor>
  <xdr:twoCellAnchor>
    <xdr:from>
      <xdr:col>4</xdr:col>
      <xdr:colOff>295275</xdr:colOff>
      <xdr:row>74</xdr:row>
      <xdr:rowOff>156210</xdr:rowOff>
    </xdr:from>
    <xdr:to>
      <xdr:col>4</xdr:col>
      <xdr:colOff>396875</xdr:colOff>
      <xdr:row>75</xdr:row>
      <xdr:rowOff>86360</xdr:rowOff>
    </xdr:to>
    <xdr:sp macro="" fLocksText="0">
      <xdr:nvSpPr>
        <xdr:cNvPr id="384" name="円/楕円 383"/>
        <xdr:cNvSpPr/>
      </xdr:nvSpPr>
      <xdr:spPr>
        <a:xfrm>
          <a:off x="3048000" y="12839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647700</xdr:colOff>
      <xdr:row>73</xdr:row>
      <xdr:rowOff>95250</xdr:rowOff>
    </xdr:from>
    <xdr:to>
      <xdr:col>5</xdr:col>
      <xdr:colOff>38100</xdr:colOff>
      <xdr:row>75</xdr:row>
      <xdr:rowOff>9525</xdr:rowOff>
    </xdr:to>
    <xdr:sp macro="">
      <xdr:nvSpPr>
        <xdr:cNvPr id="385" name="テキスト ボックス 384"/>
        <xdr:cNvSpPr txBox="1"/>
      </xdr:nvSpPr>
      <xdr:spPr>
        <a:xfrm>
          <a:off x="2714625" y="12611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10.1</a:t>
          </a:r>
          <a:endParaRPr altLang="en-US" lang="ja-JP" sz="1000" b="1">
            <a:solidFill>
              <a:srgbClr val="FF0000"/>
            </a:solidFill>
            <a:latin typeface="ＭＳ Ｐゴシック"/>
          </a:endParaRPr>
        </a:p>
      </xdr:txBody>
    </xdr:sp>
    <xdr:clientData/>
  </xdr:twoCellAnchor>
  <xdr:twoCellAnchor>
    <xdr:from>
      <xdr:col>3</xdr:col>
      <xdr:colOff>92075</xdr:colOff>
      <xdr:row>75</xdr:row>
      <xdr:rowOff>11430</xdr:rowOff>
    </xdr:from>
    <xdr:to>
      <xdr:col>3</xdr:col>
      <xdr:colOff>193675</xdr:colOff>
      <xdr:row>75</xdr:row>
      <xdr:rowOff>113030</xdr:rowOff>
    </xdr:to>
    <xdr:sp macro="" fLocksText="0">
      <xdr:nvSpPr>
        <xdr:cNvPr id="386" name="円/楕円 385"/>
        <xdr:cNvSpPr/>
      </xdr:nvSpPr>
      <xdr:spPr>
        <a:xfrm>
          <a:off x="2162175" y="1286827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447675</xdr:colOff>
      <xdr:row>73</xdr:row>
      <xdr:rowOff>123825</xdr:rowOff>
    </xdr:from>
    <xdr:to>
      <xdr:col>3</xdr:col>
      <xdr:colOff>523875</xdr:colOff>
      <xdr:row>75</xdr:row>
      <xdr:rowOff>38100</xdr:rowOff>
    </xdr:to>
    <xdr:sp macro="">
      <xdr:nvSpPr>
        <xdr:cNvPr id="387" name="テキスト ボックス 386"/>
        <xdr:cNvSpPr txBox="1"/>
      </xdr:nvSpPr>
      <xdr:spPr>
        <a:xfrm>
          <a:off x="1828800" y="12639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10.8</a:t>
          </a:r>
          <a:endParaRPr altLang="en-US" lang="ja-JP" sz="1000" b="1">
            <a:solidFill>
              <a:srgbClr val="FF0000"/>
            </a:solidFill>
            <a:latin typeface="ＭＳ Ｐゴシック"/>
          </a:endParaRPr>
        </a:p>
      </xdr:txBody>
    </xdr:sp>
    <xdr:clientData/>
  </xdr:twoCellAnchor>
  <xdr:twoCellAnchor>
    <xdr:from>
      <xdr:col>1</xdr:col>
      <xdr:colOff>574675</xdr:colOff>
      <xdr:row>75</xdr:row>
      <xdr:rowOff>99060</xdr:rowOff>
    </xdr:from>
    <xdr:to>
      <xdr:col>1</xdr:col>
      <xdr:colOff>676275</xdr:colOff>
      <xdr:row>76</xdr:row>
      <xdr:rowOff>29211</xdr:rowOff>
    </xdr:to>
    <xdr:sp macro="" fLocksText="0">
      <xdr:nvSpPr>
        <xdr:cNvPr id="388" name="円/楕円 387"/>
        <xdr:cNvSpPr/>
      </xdr:nvSpPr>
      <xdr:spPr>
        <a:xfrm>
          <a:off x="1266825" y="12954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238125</xdr:colOff>
      <xdr:row>74</xdr:row>
      <xdr:rowOff>38100</xdr:rowOff>
    </xdr:from>
    <xdr:to>
      <xdr:col>2</xdr:col>
      <xdr:colOff>314325</xdr:colOff>
      <xdr:row>75</xdr:row>
      <xdr:rowOff>123825</xdr:rowOff>
    </xdr:to>
    <xdr:sp macro="">
      <xdr:nvSpPr>
        <xdr:cNvPr id="389" name="テキスト ボックス 388"/>
        <xdr:cNvSpPr txBox="1"/>
      </xdr:nvSpPr>
      <xdr:spPr>
        <a:xfrm>
          <a:off x="933450" y="1272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13.1</a:t>
          </a:r>
          <a:endParaRPr altLang="en-US" lang="ja-JP" sz="1000" b="1">
            <a:solidFill>
              <a:srgbClr val="FF0000"/>
            </a:solidFill>
            <a:latin typeface="ＭＳ Ｐゴシック"/>
          </a:endParaRPr>
        </a:p>
      </xdr:txBody>
    </xdr:sp>
    <xdr:clientData/>
  </xdr:twoCellAnchor>
  <xdr:twoCellAnchor>
    <xdr:from>
      <xdr:col>18</xdr:col>
      <xdr:colOff>82550</xdr:colOff>
      <xdr:row>67</xdr:row>
      <xdr:rowOff>69850</xdr:rowOff>
    </xdr:from>
    <xdr:to>
      <xdr:col>24</xdr:col>
      <xdr:colOff>590550</xdr:colOff>
      <xdr:row>69</xdr:row>
      <xdr:rowOff>44450</xdr:rowOff>
    </xdr:to>
    <xdr:sp macro="" fLocksText="0">
      <xdr:nvSpPr>
        <xdr:cNvPr id="390" name="正方形/長方形 389"/>
        <xdr:cNvSpPr/>
      </xdr:nvSpPr>
      <xdr:spPr>
        <a:xfrm>
          <a:off x="12449175" y="11553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fLocksText="0">
      <xdr:nvSpPr>
        <xdr:cNvPr id="391" name="正方形/長方形 390"/>
        <xdr:cNvSpPr/>
      </xdr:nvSpPr>
      <xdr:spPr>
        <a:xfrm>
          <a:off x="17078325" y="11620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fLocksText="0">
      <xdr:nvSpPr>
        <xdr:cNvPr id="392" name="正方形/長方形 391"/>
        <xdr:cNvSpPr/>
      </xdr:nvSpPr>
      <xdr:spPr>
        <a:xfrm>
          <a:off x="17078325" y="11811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6/67</a:t>
          </a:r>
          <a:endParaRPr altLang="en-US" lang="ja-JP"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fLocksText="0">
      <xdr:nvSpPr>
        <xdr:cNvPr id="393" name="正方形/長方形 392"/>
        <xdr:cNvSpPr/>
      </xdr:nvSpPr>
      <xdr:spPr>
        <a:xfrm>
          <a:off x="18773775" y="11620500"/>
          <a:ext cx="13906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fLocksText="0">
      <xdr:nvSpPr>
        <xdr:cNvPr id="394" name="正方形/長方形 393"/>
        <xdr:cNvSpPr/>
      </xdr:nvSpPr>
      <xdr:spPr>
        <a:xfrm>
          <a:off x="18773775" y="11811000"/>
          <a:ext cx="139065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74.8</a:t>
          </a:r>
          <a:endParaRPr altLang="en-US" lang="ja-JP"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fLocksText="0">
      <xdr:nvSpPr>
        <xdr:cNvPr id="395" name="正方形/長方形 394"/>
        <xdr:cNvSpPr/>
      </xdr:nvSpPr>
      <xdr:spPr>
        <a:xfrm>
          <a:off x="20383500" y="11620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fLocksText="0">
      <xdr:nvSpPr>
        <xdr:cNvPr id="396" name="正方形/長方形 395"/>
        <xdr:cNvSpPr/>
      </xdr:nvSpPr>
      <xdr:spPr>
        <a:xfrm>
          <a:off x="20383500" y="11811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81.3</a:t>
          </a:r>
          <a:endParaRPr altLang="en-US" lang="ja-JP"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fLocksText="0">
      <xdr:nvSpPr>
        <xdr:cNvPr id="397" name="正方形/長方形 396"/>
        <xdr:cNvSpPr/>
      </xdr:nvSpPr>
      <xdr:spPr>
        <a:xfrm>
          <a:off x="12449175" y="12125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fLocksText="0">
      <xdr:nvSpPr>
        <xdr:cNvPr id="398" name="正方形/長方形 397"/>
        <xdr:cNvSpPr/>
      </xdr:nvSpPr>
      <xdr:spPr>
        <a:xfrm>
          <a:off x="17402175"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fLocksText="0">
      <xdr:nvSpPr>
        <xdr:cNvPr id="399" name="正方形/長方形 398"/>
        <xdr:cNvSpPr/>
      </xdr:nvSpPr>
      <xdr:spPr>
        <a:xfrm>
          <a:off x="17459325" y="12125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fLocksText="0">
      <xdr:nvSpPr>
        <xdr:cNvPr id="400" name="テキスト ボックス 399"/>
        <xdr:cNvSpPr txBox="1"/>
      </xdr:nvSpPr>
      <xdr:spPr>
        <a:xfrm>
          <a:off x="17497425" y="12449175"/>
          <a:ext cx="5086350"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公債費以外に係る経常収支比率は、前年度と比較して</a:t>
          </a:r>
          <a:r>
            <a:rPr altLang="ja-JP" lang="en-US" sz="1100" b="0" i="0" baseline="0">
              <a:solidFill>
                <a:schemeClr val="tx1"/>
              </a:solidFill>
              <a:latin typeface="+mn-lt"/>
              <a:ea typeface="+mn-ea"/>
              <a:cs typeface="+mn-cs"/>
            </a:rPr>
            <a:t>0.3</a:t>
          </a:r>
          <a:r>
            <a:rPr altLang="ja-JP" lang="ja-JP" sz="1100" b="0" i="0" baseline="0">
              <a:solidFill>
                <a:schemeClr val="tx1"/>
              </a:solidFill>
              <a:latin typeface="+mn-lt"/>
              <a:ea typeface="+mn-ea"/>
              <a:cs typeface="+mn-cs"/>
            </a:rPr>
            <a:t>ポイント</a:t>
          </a:r>
          <a:r>
            <a:rPr altLang="en-US" lang="ja-JP" sz="1100" b="0" i="0" baseline="0">
              <a:solidFill>
                <a:schemeClr val="tx1"/>
              </a:solidFill>
              <a:latin typeface="+mn-lt"/>
              <a:ea typeface="+mn-ea"/>
              <a:cs typeface="+mn-cs"/>
            </a:rPr>
            <a:t>の増</a:t>
          </a:r>
          <a:r>
            <a:rPr altLang="ja-JP" lang="ja-JP" sz="1100" b="0" i="0" baseline="0">
              <a:solidFill>
                <a:schemeClr val="tx1"/>
              </a:solidFill>
              <a:latin typeface="+mn-lt"/>
              <a:ea typeface="+mn-ea"/>
              <a:cs typeface="+mn-cs"/>
            </a:rPr>
            <a:t>とな</a:t>
          </a:r>
          <a:r>
            <a:rPr altLang="en-US" lang="ja-JP" sz="1100" b="0" i="0" baseline="0">
              <a:solidFill>
                <a:schemeClr val="tx1"/>
              </a:solidFill>
              <a:latin typeface="+mn-lt"/>
              <a:ea typeface="+mn-ea"/>
              <a:cs typeface="+mn-cs"/>
            </a:rPr>
            <a:t>ったが</a:t>
          </a:r>
          <a:r>
            <a:rPr altLang="ja-JP" lang="ja-JP" sz="1100" b="0" i="0" baseline="0">
              <a:solidFill>
                <a:schemeClr val="tx1"/>
              </a:solidFill>
              <a:latin typeface="+mn-lt"/>
              <a:ea typeface="+mn-ea"/>
              <a:cs typeface="+mn-cs"/>
            </a:rPr>
            <a:t>、引き続き類似団体平均値を下回っている。</a:t>
          </a:r>
          <a:endParaRPr altLang="ja-JP" lang="ja-JP" sz="1400">
            <a:solidFill>
              <a:srgbClr val="000000"/>
            </a:solidFill>
          </a:endParaRPr>
        </a:p>
        <a:p>
          <a:pPr fontAlgn="auto" hangingPunct="1" eaLnBrk="1" latinLnBrk="0"/>
          <a:r>
            <a:rPr altLang="ja-JP" lang="ja-JP" sz="1100" b="0" i="0" baseline="0">
              <a:solidFill>
                <a:schemeClr val="tx1"/>
              </a:solidFill>
              <a:latin typeface="+mn-lt"/>
              <a:ea typeface="+mn-ea"/>
              <a:cs typeface="+mn-cs"/>
            </a:rPr>
            <a:t>　引き続き行財政改革等の取り組みにより、効果的な財政運営に努める。</a:t>
          </a:r>
          <a:endParaRPr altLang="ja-JP" lang="ja-JP" sz="1400">
            <a:solidFill>
              <a:srgbClr val="000000"/>
            </a:solidFill>
          </a:endParaRPr>
        </a:p>
        <a:p>
          <a:pPr/>
          <a:endParaRPr altLang="en-US" lang="ja-JP" sz="1300">
            <a:latin typeface="ＭＳ Ｐゴシック"/>
          </a:endParaRPr>
        </a:p>
      </xdr:txBody>
    </xdr:sp>
    <xdr:clientData/>
  </xdr:twoCellAnchor>
  <xdr:twoCellAnchor editAs="oneCell">
    <xdr:from>
      <xdr:col>18</xdr:col>
      <xdr:colOff>38100</xdr:colOff>
      <xdr:row>69</xdr:row>
      <xdr:rowOff>104775</xdr:rowOff>
    </xdr:from>
    <xdr:to>
      <xdr:col>18</xdr:col>
      <xdr:colOff>333375</xdr:colOff>
      <xdr:row>70</xdr:row>
      <xdr:rowOff>161925</xdr:rowOff>
    </xdr:to>
    <xdr:sp macro="">
      <xdr:nvSpPr>
        <xdr:cNvPr id="401" name="テキスト ボックス 400"/>
        <xdr:cNvSpPr txBox="1"/>
      </xdr:nvSpPr>
      <xdr:spPr>
        <a:xfrm>
          <a:off x="12401550" y="11934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82550</xdr:colOff>
      <xdr:row>84</xdr:row>
      <xdr:rowOff>12700</xdr:rowOff>
    </xdr:from>
    <xdr:to>
      <xdr:col>24</xdr:col>
      <xdr:colOff>590550</xdr:colOff>
      <xdr:row>84</xdr:row>
      <xdr:rowOff>12700</xdr:rowOff>
    </xdr:to>
    <xdr:sp macro="">
      <xdr:nvSpPr>
        <xdr:cNvPr id="402" name="直線コネクタ 401"/>
        <xdr:cNvSpPr/>
      </xdr:nvSpPr>
      <xdr:spPr>
        <a:xfrm>
          <a:off x="12449175"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83</xdr:row>
      <xdr:rowOff>38100</xdr:rowOff>
    </xdr:from>
    <xdr:to>
      <xdr:col>18</xdr:col>
      <xdr:colOff>76200</xdr:colOff>
      <xdr:row>84</xdr:row>
      <xdr:rowOff>123825</xdr:rowOff>
    </xdr:to>
    <xdr:sp macro="">
      <xdr:nvSpPr>
        <xdr:cNvPr id="403" name="テキスト ボックス 402"/>
        <xdr:cNvSpPr txBox="1"/>
      </xdr:nvSpPr>
      <xdr:spPr>
        <a:xfrm>
          <a:off x="11934825" y="14268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18</xdr:col>
      <xdr:colOff>82550</xdr:colOff>
      <xdr:row>81</xdr:row>
      <xdr:rowOff>146050</xdr:rowOff>
    </xdr:from>
    <xdr:to>
      <xdr:col>24</xdr:col>
      <xdr:colOff>590550</xdr:colOff>
      <xdr:row>81</xdr:row>
      <xdr:rowOff>146050</xdr:rowOff>
    </xdr:to>
    <xdr:sp macro="">
      <xdr:nvSpPr>
        <xdr:cNvPr id="404" name="直線コネクタ 403"/>
        <xdr:cNvSpPr/>
      </xdr:nvSpPr>
      <xdr:spPr>
        <a:xfrm>
          <a:off x="12449175" y="1403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81</xdr:row>
      <xdr:rowOff>0</xdr:rowOff>
    </xdr:from>
    <xdr:to>
      <xdr:col>18</xdr:col>
      <xdr:colOff>76200</xdr:colOff>
      <xdr:row>82</xdr:row>
      <xdr:rowOff>85725</xdr:rowOff>
    </xdr:to>
    <xdr:sp macro="">
      <xdr:nvSpPr>
        <xdr:cNvPr id="405" name="テキスト ボックス 404"/>
        <xdr:cNvSpPr txBox="1"/>
      </xdr:nvSpPr>
      <xdr:spPr>
        <a:xfrm>
          <a:off x="11934825" y="13887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90.0</a:t>
          </a:r>
          <a:endParaRPr altLang="en-US" lang="ja-JP" sz="1000">
            <a:latin typeface="ＭＳ Ｐゴシック"/>
          </a:endParaRPr>
        </a:p>
      </xdr:txBody>
    </xdr:sp>
    <xdr:clientData/>
  </xdr:twoCellAnchor>
  <xdr:twoCellAnchor>
    <xdr:from>
      <xdr:col>18</xdr:col>
      <xdr:colOff>82550</xdr:colOff>
      <xdr:row>79</xdr:row>
      <xdr:rowOff>107950</xdr:rowOff>
    </xdr:from>
    <xdr:to>
      <xdr:col>24</xdr:col>
      <xdr:colOff>590550</xdr:colOff>
      <xdr:row>79</xdr:row>
      <xdr:rowOff>107950</xdr:rowOff>
    </xdr:to>
    <xdr:sp macro="">
      <xdr:nvSpPr>
        <xdr:cNvPr id="406" name="直線コネクタ 405"/>
        <xdr:cNvSpPr/>
      </xdr:nvSpPr>
      <xdr:spPr>
        <a:xfrm>
          <a:off x="12449175" y="1364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78</xdr:row>
      <xdr:rowOff>133350</xdr:rowOff>
    </xdr:from>
    <xdr:to>
      <xdr:col>18</xdr:col>
      <xdr:colOff>76200</xdr:colOff>
      <xdr:row>80</xdr:row>
      <xdr:rowOff>47625</xdr:rowOff>
    </xdr:to>
    <xdr:sp macro="">
      <xdr:nvSpPr>
        <xdr:cNvPr id="407" name="テキスト ボックス 406"/>
        <xdr:cNvSpPr txBox="1"/>
      </xdr:nvSpPr>
      <xdr:spPr>
        <a:xfrm>
          <a:off x="11934825" y="13506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18</xdr:col>
      <xdr:colOff>82550</xdr:colOff>
      <xdr:row>77</xdr:row>
      <xdr:rowOff>69850</xdr:rowOff>
    </xdr:from>
    <xdr:to>
      <xdr:col>24</xdr:col>
      <xdr:colOff>590550</xdr:colOff>
      <xdr:row>77</xdr:row>
      <xdr:rowOff>69850</xdr:rowOff>
    </xdr:to>
    <xdr:sp macro="">
      <xdr:nvSpPr>
        <xdr:cNvPr id="408" name="直線コネクタ 407"/>
        <xdr:cNvSpPr/>
      </xdr:nvSpPr>
      <xdr:spPr>
        <a:xfrm>
          <a:off x="12449175" y="1326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76</xdr:row>
      <xdr:rowOff>95250</xdr:rowOff>
    </xdr:from>
    <xdr:to>
      <xdr:col>18</xdr:col>
      <xdr:colOff>76200</xdr:colOff>
      <xdr:row>78</xdr:row>
      <xdr:rowOff>9525</xdr:rowOff>
    </xdr:to>
    <xdr:sp macro="">
      <xdr:nvSpPr>
        <xdr:cNvPr id="409" name="テキスト ボックス 408"/>
        <xdr:cNvSpPr txBox="1"/>
      </xdr:nvSpPr>
      <xdr:spPr>
        <a:xfrm>
          <a:off x="11934825" y="13125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70.0</a:t>
          </a:r>
          <a:endParaRPr altLang="en-US" lang="ja-JP" sz="1000">
            <a:latin typeface="ＭＳ Ｐゴシック"/>
          </a:endParaRPr>
        </a:p>
      </xdr:txBody>
    </xdr:sp>
    <xdr:clientData/>
  </xdr:twoCellAnchor>
  <xdr:twoCellAnchor>
    <xdr:from>
      <xdr:col>18</xdr:col>
      <xdr:colOff>82550</xdr:colOff>
      <xdr:row>75</xdr:row>
      <xdr:rowOff>31750</xdr:rowOff>
    </xdr:from>
    <xdr:to>
      <xdr:col>24</xdr:col>
      <xdr:colOff>590550</xdr:colOff>
      <xdr:row>75</xdr:row>
      <xdr:rowOff>31750</xdr:rowOff>
    </xdr:to>
    <xdr:sp macro="">
      <xdr:nvSpPr>
        <xdr:cNvPr id="410" name="直線コネクタ 409"/>
        <xdr:cNvSpPr/>
      </xdr:nvSpPr>
      <xdr:spPr>
        <a:xfrm>
          <a:off x="12449175" y="1288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74</xdr:row>
      <xdr:rowOff>57150</xdr:rowOff>
    </xdr:from>
    <xdr:to>
      <xdr:col>18</xdr:col>
      <xdr:colOff>76200</xdr:colOff>
      <xdr:row>75</xdr:row>
      <xdr:rowOff>142875</xdr:rowOff>
    </xdr:to>
    <xdr:sp macro="">
      <xdr:nvSpPr>
        <xdr:cNvPr id="411" name="テキスト ボックス 410"/>
        <xdr:cNvSpPr txBox="1"/>
      </xdr:nvSpPr>
      <xdr:spPr>
        <a:xfrm>
          <a:off x="11934825" y="12744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18</xdr:col>
      <xdr:colOff>82550</xdr:colOff>
      <xdr:row>72</xdr:row>
      <xdr:rowOff>165100</xdr:rowOff>
    </xdr:from>
    <xdr:to>
      <xdr:col>24</xdr:col>
      <xdr:colOff>590550</xdr:colOff>
      <xdr:row>72</xdr:row>
      <xdr:rowOff>165100</xdr:rowOff>
    </xdr:to>
    <xdr:sp macro="">
      <xdr:nvSpPr>
        <xdr:cNvPr id="412" name="直線コネクタ 411"/>
        <xdr:cNvSpPr/>
      </xdr:nvSpPr>
      <xdr:spPr>
        <a:xfrm>
          <a:off x="12449175" y="1250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72</xdr:row>
      <xdr:rowOff>19050</xdr:rowOff>
    </xdr:from>
    <xdr:to>
      <xdr:col>18</xdr:col>
      <xdr:colOff>76200</xdr:colOff>
      <xdr:row>73</xdr:row>
      <xdr:rowOff>104775</xdr:rowOff>
    </xdr:to>
    <xdr:sp macro="">
      <xdr:nvSpPr>
        <xdr:cNvPr id="413" name="テキスト ボックス 412"/>
        <xdr:cNvSpPr txBox="1"/>
      </xdr:nvSpPr>
      <xdr:spPr>
        <a:xfrm>
          <a:off x="11934825" y="12363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50.0</a:t>
          </a:r>
          <a:endParaRPr altLang="en-US" lang="ja-JP" sz="1000">
            <a:latin typeface="ＭＳ Ｐゴシック"/>
          </a:endParaRPr>
        </a:p>
      </xdr:txBody>
    </xdr:sp>
    <xdr:clientData/>
  </xdr:twoCellAnchor>
  <xdr:twoCellAnchor>
    <xdr:from>
      <xdr:col>18</xdr:col>
      <xdr:colOff>82550</xdr:colOff>
      <xdr:row>70</xdr:row>
      <xdr:rowOff>127000</xdr:rowOff>
    </xdr:from>
    <xdr:to>
      <xdr:col>24</xdr:col>
      <xdr:colOff>590550</xdr:colOff>
      <xdr:row>70</xdr:row>
      <xdr:rowOff>127000</xdr:rowOff>
    </xdr:to>
    <xdr:sp macro="">
      <xdr:nvSpPr>
        <xdr:cNvPr id="414" name="直線コネクタ 413"/>
        <xdr:cNvSpPr/>
      </xdr:nvSpPr>
      <xdr:spPr>
        <a:xfrm>
          <a:off x="12449175"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257175</xdr:colOff>
      <xdr:row>69</xdr:row>
      <xdr:rowOff>152400</xdr:rowOff>
    </xdr:from>
    <xdr:to>
      <xdr:col>18</xdr:col>
      <xdr:colOff>76200</xdr:colOff>
      <xdr:row>71</xdr:row>
      <xdr:rowOff>66675</xdr:rowOff>
    </xdr:to>
    <xdr:sp macro="">
      <xdr:nvSpPr>
        <xdr:cNvPr id="415" name="テキスト ボックス 414"/>
        <xdr:cNvSpPr txBox="1"/>
      </xdr:nvSpPr>
      <xdr:spPr>
        <a:xfrm>
          <a:off x="11934825" y="11982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fLocksText="0">
      <xdr:nvSpPr>
        <xdr:cNvPr id="416" name="公債費以外グラフ枠"/>
        <xdr:cNvSpPr/>
      </xdr:nvSpPr>
      <xdr:spPr>
        <a:xfrm>
          <a:off x="12449175" y="12125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sp macro="">
      <xdr:nvSpPr>
        <xdr:cNvPr id="417" name="直線コネクタ 416"/>
        <xdr:cNvSpPr/>
      </xdr:nvSpPr>
      <xdr:spPr>
        <a:xfrm flipV="1">
          <a:off x="16506825" y="12649200"/>
          <a:ext cx="0" cy="11049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80</xdr:row>
      <xdr:rowOff>9525</xdr:rowOff>
    </xdr:from>
    <xdr:to>
      <xdr:col>25</xdr:col>
      <xdr:colOff>190500</xdr:colOff>
      <xdr:row>81</xdr:row>
      <xdr:rowOff>95250</xdr:rowOff>
    </xdr:to>
    <xdr:sp macro="">
      <xdr:nvSpPr>
        <xdr:cNvPr id="418" name="公債費以外最小値テキスト"/>
        <xdr:cNvSpPr txBox="1"/>
      </xdr:nvSpPr>
      <xdr:spPr>
        <a:xfrm>
          <a:off x="16592550" y="13725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82.7</a:t>
          </a:r>
          <a:endParaRPr altLang="en-US" lang="ja-JP" sz="1000" b="1">
            <a:latin typeface="ＭＳ Ｐゴシック"/>
          </a:endParaRPr>
        </a:p>
      </xdr:txBody>
    </xdr:sp>
    <xdr:clientData/>
  </xdr:twoCellAnchor>
  <xdr:twoCellAnchor>
    <xdr:from>
      <xdr:col>23</xdr:col>
      <xdr:colOff>628650</xdr:colOff>
      <xdr:row>80</xdr:row>
      <xdr:rowOff>39370</xdr:rowOff>
    </xdr:from>
    <xdr:to>
      <xdr:col>24</xdr:col>
      <xdr:colOff>120650</xdr:colOff>
      <xdr:row>80</xdr:row>
      <xdr:rowOff>39370</xdr:rowOff>
    </xdr:to>
    <xdr:sp macro="">
      <xdr:nvSpPr>
        <xdr:cNvPr id="419" name="直線コネクタ 418"/>
        <xdr:cNvSpPr/>
      </xdr:nvSpPr>
      <xdr:spPr>
        <a:xfrm>
          <a:off x="16421100" y="13754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72</xdr:row>
      <xdr:rowOff>47625</xdr:rowOff>
    </xdr:from>
    <xdr:to>
      <xdr:col>25</xdr:col>
      <xdr:colOff>190500</xdr:colOff>
      <xdr:row>73</xdr:row>
      <xdr:rowOff>133350</xdr:rowOff>
    </xdr:to>
    <xdr:sp macro="">
      <xdr:nvSpPr>
        <xdr:cNvPr id="420" name="公債費以外最大値テキスト"/>
        <xdr:cNvSpPr txBox="1"/>
      </xdr:nvSpPr>
      <xdr:spPr>
        <a:xfrm>
          <a:off x="16592550" y="12392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53.6</a:t>
          </a:r>
          <a:endParaRPr altLang="en-US" lang="ja-JP" sz="1000" b="1">
            <a:latin typeface="ＭＳ Ｐゴシック"/>
          </a:endParaRPr>
        </a:p>
      </xdr:txBody>
    </xdr:sp>
    <xdr:clientData/>
  </xdr:twoCellAnchor>
  <xdr:twoCellAnchor>
    <xdr:from>
      <xdr:col>23</xdr:col>
      <xdr:colOff>628650</xdr:colOff>
      <xdr:row>73</xdr:row>
      <xdr:rowOff>130810</xdr:rowOff>
    </xdr:from>
    <xdr:to>
      <xdr:col>24</xdr:col>
      <xdr:colOff>120650</xdr:colOff>
      <xdr:row>73</xdr:row>
      <xdr:rowOff>130810</xdr:rowOff>
    </xdr:to>
    <xdr:sp macro="">
      <xdr:nvSpPr>
        <xdr:cNvPr id="421" name="直線コネクタ 420"/>
        <xdr:cNvSpPr/>
      </xdr:nvSpPr>
      <xdr:spPr>
        <a:xfrm>
          <a:off x="16421100" y="12649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565150</xdr:colOff>
      <xdr:row>76</xdr:row>
      <xdr:rowOff>50800</xdr:rowOff>
    </xdr:from>
    <xdr:to>
      <xdr:col>24</xdr:col>
      <xdr:colOff>31750</xdr:colOff>
      <xdr:row>76</xdr:row>
      <xdr:rowOff>62230</xdr:rowOff>
    </xdr:to>
    <xdr:sp macro="">
      <xdr:nvSpPr>
        <xdr:cNvPr id="422" name="直線コネクタ 421"/>
        <xdr:cNvSpPr/>
      </xdr:nvSpPr>
      <xdr:spPr>
        <a:xfrm>
          <a:off x="15668625" y="130778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77</xdr:row>
      <xdr:rowOff>66675</xdr:rowOff>
    </xdr:from>
    <xdr:to>
      <xdr:col>25</xdr:col>
      <xdr:colOff>190500</xdr:colOff>
      <xdr:row>78</xdr:row>
      <xdr:rowOff>152400</xdr:rowOff>
    </xdr:to>
    <xdr:sp macro="">
      <xdr:nvSpPr>
        <xdr:cNvPr id="423" name="公債費以外平均値テキスト"/>
        <xdr:cNvSpPr txBox="1"/>
      </xdr:nvSpPr>
      <xdr:spPr>
        <a:xfrm>
          <a:off x="16592550" y="132683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72.1</a:t>
          </a:r>
          <a:endParaRPr altLang="en-US" lang="ja-JP" sz="1000" b="1">
            <a:solidFill>
              <a:srgbClr val="000080"/>
            </a:solidFill>
            <a:latin typeface="ＭＳ Ｐゴシック"/>
          </a:endParaRPr>
        </a:p>
      </xdr:txBody>
    </xdr:sp>
    <xdr:clientData/>
  </xdr:twoCellAnchor>
  <xdr:twoCellAnchor>
    <xdr:from>
      <xdr:col>23</xdr:col>
      <xdr:colOff>666750</xdr:colOff>
      <xdr:row>77</xdr:row>
      <xdr:rowOff>99061</xdr:rowOff>
    </xdr:from>
    <xdr:to>
      <xdr:col>24</xdr:col>
      <xdr:colOff>82550</xdr:colOff>
      <xdr:row>78</xdr:row>
      <xdr:rowOff>29211</xdr:rowOff>
    </xdr:to>
    <xdr:sp macro="" fLocksText="0">
      <xdr:nvSpPr>
        <xdr:cNvPr id="424" name="フローチャート : 判断 423"/>
        <xdr:cNvSpPr/>
      </xdr:nvSpPr>
      <xdr:spPr>
        <a:xfrm>
          <a:off x="16459200" y="1329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361950</xdr:colOff>
      <xdr:row>76</xdr:row>
      <xdr:rowOff>50800</xdr:rowOff>
    </xdr:from>
    <xdr:to>
      <xdr:col>22</xdr:col>
      <xdr:colOff>565150</xdr:colOff>
      <xdr:row>76</xdr:row>
      <xdr:rowOff>58420</xdr:rowOff>
    </xdr:to>
    <xdr:sp macro="">
      <xdr:nvSpPr>
        <xdr:cNvPr id="425" name="直線コネクタ 424"/>
        <xdr:cNvSpPr/>
      </xdr:nvSpPr>
      <xdr:spPr>
        <a:xfrm flipV="1">
          <a:off x="14782800" y="130778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514350</xdr:colOff>
      <xdr:row>77</xdr:row>
      <xdr:rowOff>68580</xdr:rowOff>
    </xdr:from>
    <xdr:to>
      <xdr:col>22</xdr:col>
      <xdr:colOff>615950</xdr:colOff>
      <xdr:row>77</xdr:row>
      <xdr:rowOff>170180</xdr:rowOff>
    </xdr:to>
    <xdr:sp macro="" fLocksText="0">
      <xdr:nvSpPr>
        <xdr:cNvPr id="426" name="フローチャート : 判断 425"/>
        <xdr:cNvSpPr/>
      </xdr:nvSpPr>
      <xdr:spPr>
        <a:xfrm>
          <a:off x="15621000" y="13268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180975</xdr:colOff>
      <xdr:row>77</xdr:row>
      <xdr:rowOff>152400</xdr:rowOff>
    </xdr:from>
    <xdr:to>
      <xdr:col>23</xdr:col>
      <xdr:colOff>228600</xdr:colOff>
      <xdr:row>79</xdr:row>
      <xdr:rowOff>66675</xdr:rowOff>
    </xdr:to>
    <xdr:sp macro="">
      <xdr:nvSpPr>
        <xdr:cNvPr id="427" name="テキスト ボックス 426"/>
        <xdr:cNvSpPr txBox="1"/>
      </xdr:nvSpPr>
      <xdr:spPr>
        <a:xfrm>
          <a:off x="15287625" y="133540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71.3</a:t>
          </a:r>
          <a:endParaRPr altLang="en-US" lang="ja-JP" sz="1000" b="1">
            <a:solidFill>
              <a:srgbClr val="000080"/>
            </a:solidFill>
            <a:latin typeface="ＭＳ Ｐゴシック"/>
          </a:endParaRPr>
        </a:p>
      </xdr:txBody>
    </xdr:sp>
    <xdr:clientData/>
  </xdr:twoCellAnchor>
  <xdr:twoCellAnchor>
    <xdr:from>
      <xdr:col>20</xdr:col>
      <xdr:colOff>158750</xdr:colOff>
      <xdr:row>76</xdr:row>
      <xdr:rowOff>50800</xdr:rowOff>
    </xdr:from>
    <xdr:to>
      <xdr:col>21</xdr:col>
      <xdr:colOff>361950</xdr:colOff>
      <xdr:row>76</xdr:row>
      <xdr:rowOff>58420</xdr:rowOff>
    </xdr:to>
    <xdr:sp macro="">
      <xdr:nvSpPr>
        <xdr:cNvPr id="428" name="直線コネクタ 427"/>
        <xdr:cNvSpPr/>
      </xdr:nvSpPr>
      <xdr:spPr>
        <a:xfrm>
          <a:off x="13896975" y="130778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311150</xdr:colOff>
      <xdr:row>77</xdr:row>
      <xdr:rowOff>45720</xdr:rowOff>
    </xdr:from>
    <xdr:to>
      <xdr:col>21</xdr:col>
      <xdr:colOff>412750</xdr:colOff>
      <xdr:row>77</xdr:row>
      <xdr:rowOff>147320</xdr:rowOff>
    </xdr:to>
    <xdr:sp macro="" fLocksText="0">
      <xdr:nvSpPr>
        <xdr:cNvPr id="429" name="フローチャート : 判断 428"/>
        <xdr:cNvSpPr/>
      </xdr:nvSpPr>
      <xdr:spPr>
        <a:xfrm>
          <a:off x="14735175" y="132492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666750</xdr:colOff>
      <xdr:row>77</xdr:row>
      <xdr:rowOff>133350</xdr:rowOff>
    </xdr:from>
    <xdr:to>
      <xdr:col>22</xdr:col>
      <xdr:colOff>57150</xdr:colOff>
      <xdr:row>79</xdr:row>
      <xdr:rowOff>47625</xdr:rowOff>
    </xdr:to>
    <xdr:sp macro="">
      <xdr:nvSpPr>
        <xdr:cNvPr id="430" name="テキスト ボックス 429"/>
        <xdr:cNvSpPr txBox="1"/>
      </xdr:nvSpPr>
      <xdr:spPr>
        <a:xfrm>
          <a:off x="14401800" y="13335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70.7</a:t>
          </a:r>
          <a:endParaRPr altLang="en-US" lang="ja-JP" sz="1000" b="1">
            <a:solidFill>
              <a:srgbClr val="000080"/>
            </a:solidFill>
            <a:latin typeface="ＭＳ Ｐゴシック"/>
          </a:endParaRPr>
        </a:p>
      </xdr:txBody>
    </xdr:sp>
    <xdr:clientData/>
  </xdr:twoCellAnchor>
  <xdr:twoCellAnchor>
    <xdr:from>
      <xdr:col>18</xdr:col>
      <xdr:colOff>641350</xdr:colOff>
      <xdr:row>76</xdr:row>
      <xdr:rowOff>46989</xdr:rowOff>
    </xdr:from>
    <xdr:to>
      <xdr:col>20</xdr:col>
      <xdr:colOff>158750</xdr:colOff>
      <xdr:row>76</xdr:row>
      <xdr:rowOff>50800</xdr:rowOff>
    </xdr:to>
    <xdr:sp macro="">
      <xdr:nvSpPr>
        <xdr:cNvPr id="431" name="直線コネクタ 430"/>
        <xdr:cNvSpPr/>
      </xdr:nvSpPr>
      <xdr:spPr>
        <a:xfrm>
          <a:off x="13001625" y="13077825"/>
          <a:ext cx="8953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20</xdr:col>
      <xdr:colOff>107950</xdr:colOff>
      <xdr:row>76</xdr:row>
      <xdr:rowOff>121920</xdr:rowOff>
    </xdr:from>
    <xdr:to>
      <xdr:col>20</xdr:col>
      <xdr:colOff>209550</xdr:colOff>
      <xdr:row>77</xdr:row>
      <xdr:rowOff>52070</xdr:rowOff>
    </xdr:to>
    <xdr:sp macro="" fLocksText="0">
      <xdr:nvSpPr>
        <xdr:cNvPr id="432" name="フローチャート : 判断 431"/>
        <xdr:cNvSpPr/>
      </xdr:nvSpPr>
      <xdr:spPr>
        <a:xfrm>
          <a:off x="13839825" y="13154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457200</xdr:colOff>
      <xdr:row>77</xdr:row>
      <xdr:rowOff>38100</xdr:rowOff>
    </xdr:from>
    <xdr:to>
      <xdr:col>20</xdr:col>
      <xdr:colOff>533400</xdr:colOff>
      <xdr:row>78</xdr:row>
      <xdr:rowOff>123825</xdr:rowOff>
    </xdr:to>
    <xdr:sp macro="">
      <xdr:nvSpPr>
        <xdr:cNvPr id="433" name="テキスト ボックス 432"/>
        <xdr:cNvSpPr txBox="1"/>
      </xdr:nvSpPr>
      <xdr:spPr>
        <a:xfrm>
          <a:off x="13506450" y="13239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68.2</a:t>
          </a:r>
          <a:endParaRPr altLang="en-US" lang="ja-JP" sz="1000" b="1">
            <a:solidFill>
              <a:srgbClr val="000080"/>
            </a:solidFill>
            <a:latin typeface="ＭＳ Ｐゴシック"/>
          </a:endParaRPr>
        </a:p>
      </xdr:txBody>
    </xdr:sp>
    <xdr:clientData/>
  </xdr:twoCellAnchor>
  <xdr:twoCellAnchor>
    <xdr:from>
      <xdr:col>18</xdr:col>
      <xdr:colOff>590550</xdr:colOff>
      <xdr:row>76</xdr:row>
      <xdr:rowOff>110489</xdr:rowOff>
    </xdr:from>
    <xdr:to>
      <xdr:col>19</xdr:col>
      <xdr:colOff>6350</xdr:colOff>
      <xdr:row>77</xdr:row>
      <xdr:rowOff>40639</xdr:rowOff>
    </xdr:to>
    <xdr:sp macro="" fLocksText="0">
      <xdr:nvSpPr>
        <xdr:cNvPr id="434" name="フローチャート : 判断 433"/>
        <xdr:cNvSpPr/>
      </xdr:nvSpPr>
      <xdr:spPr>
        <a:xfrm>
          <a:off x="12954000" y="13144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257175</xdr:colOff>
      <xdr:row>77</xdr:row>
      <xdr:rowOff>28575</xdr:rowOff>
    </xdr:from>
    <xdr:to>
      <xdr:col>19</xdr:col>
      <xdr:colOff>333375</xdr:colOff>
      <xdr:row>78</xdr:row>
      <xdr:rowOff>114300</xdr:rowOff>
    </xdr:to>
    <xdr:sp macro="">
      <xdr:nvSpPr>
        <xdr:cNvPr id="435" name="テキスト ボックス 434"/>
        <xdr:cNvSpPr txBox="1"/>
      </xdr:nvSpPr>
      <xdr:spPr>
        <a:xfrm>
          <a:off x="12620625" y="13230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67.9</a:t>
          </a:r>
          <a:endParaRPr altLang="en-US" lang="ja-JP" sz="1000" b="1">
            <a:solidFill>
              <a:srgbClr val="000080"/>
            </a:solidFill>
            <a:latin typeface="ＭＳ Ｐゴシック"/>
          </a:endParaRPr>
        </a:p>
      </xdr:txBody>
    </xdr:sp>
    <xdr:clientData/>
  </xdr:twoCellAnchor>
  <xdr:twoCellAnchor editAs="oneCell">
    <xdr:from>
      <xdr:col>23</xdr:col>
      <xdr:colOff>495300</xdr:colOff>
      <xdr:row>84</xdr:row>
      <xdr:rowOff>9525</xdr:rowOff>
    </xdr:from>
    <xdr:to>
      <xdr:col>24</xdr:col>
      <xdr:colOff>571500</xdr:colOff>
      <xdr:row>85</xdr:row>
      <xdr:rowOff>95250</xdr:rowOff>
    </xdr:to>
    <xdr:sp macro="">
      <xdr:nvSpPr>
        <xdr:cNvPr id="436" name="テキスト ボックス 435"/>
        <xdr:cNvSpPr txBox="1"/>
      </xdr:nvSpPr>
      <xdr:spPr>
        <a:xfrm>
          <a:off x="162877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342900</xdr:colOff>
      <xdr:row>84</xdr:row>
      <xdr:rowOff>9525</xdr:rowOff>
    </xdr:from>
    <xdr:to>
      <xdr:col>23</xdr:col>
      <xdr:colOff>419100</xdr:colOff>
      <xdr:row>85</xdr:row>
      <xdr:rowOff>95250</xdr:rowOff>
    </xdr:to>
    <xdr:sp macro="">
      <xdr:nvSpPr>
        <xdr:cNvPr id="437" name="テキスト ボックス 436"/>
        <xdr:cNvSpPr txBox="1"/>
      </xdr:nvSpPr>
      <xdr:spPr>
        <a:xfrm>
          <a:off x="154495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21</xdr:col>
      <xdr:colOff>142875</xdr:colOff>
      <xdr:row>84</xdr:row>
      <xdr:rowOff>9525</xdr:rowOff>
    </xdr:from>
    <xdr:to>
      <xdr:col>22</xdr:col>
      <xdr:colOff>219075</xdr:colOff>
      <xdr:row>85</xdr:row>
      <xdr:rowOff>95250</xdr:rowOff>
    </xdr:to>
    <xdr:sp macro="">
      <xdr:nvSpPr>
        <xdr:cNvPr id="438" name="テキスト ボックス 437"/>
        <xdr:cNvSpPr txBox="1"/>
      </xdr:nvSpPr>
      <xdr:spPr>
        <a:xfrm>
          <a:off x="145637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628650</xdr:colOff>
      <xdr:row>84</xdr:row>
      <xdr:rowOff>9525</xdr:rowOff>
    </xdr:from>
    <xdr:to>
      <xdr:col>21</xdr:col>
      <xdr:colOff>19050</xdr:colOff>
      <xdr:row>85</xdr:row>
      <xdr:rowOff>95250</xdr:rowOff>
    </xdr:to>
    <xdr:sp macro="">
      <xdr:nvSpPr>
        <xdr:cNvPr id="439" name="テキスト ボックス 438"/>
        <xdr:cNvSpPr txBox="1"/>
      </xdr:nvSpPr>
      <xdr:spPr>
        <a:xfrm>
          <a:off x="136779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419100</xdr:colOff>
      <xdr:row>84</xdr:row>
      <xdr:rowOff>9525</xdr:rowOff>
    </xdr:from>
    <xdr:to>
      <xdr:col>19</xdr:col>
      <xdr:colOff>495300</xdr:colOff>
      <xdr:row>85</xdr:row>
      <xdr:rowOff>95250</xdr:rowOff>
    </xdr:to>
    <xdr:sp macro="">
      <xdr:nvSpPr>
        <xdr:cNvPr id="440" name="テキスト ボックス 439"/>
        <xdr:cNvSpPr txBox="1"/>
      </xdr:nvSpPr>
      <xdr:spPr>
        <a:xfrm>
          <a:off x="127825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666750</xdr:colOff>
      <xdr:row>76</xdr:row>
      <xdr:rowOff>11430</xdr:rowOff>
    </xdr:from>
    <xdr:to>
      <xdr:col>24</xdr:col>
      <xdr:colOff>82550</xdr:colOff>
      <xdr:row>76</xdr:row>
      <xdr:rowOff>113030</xdr:rowOff>
    </xdr:to>
    <xdr:sp macro="" fLocksText="0">
      <xdr:nvSpPr>
        <xdr:cNvPr id="441" name="円/楕円 440"/>
        <xdr:cNvSpPr/>
      </xdr:nvSpPr>
      <xdr:spPr>
        <a:xfrm>
          <a:off x="16459200" y="13039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24</xdr:col>
      <xdr:colOff>114300</xdr:colOff>
      <xdr:row>75</xdr:row>
      <xdr:rowOff>28575</xdr:rowOff>
    </xdr:from>
    <xdr:to>
      <xdr:col>25</xdr:col>
      <xdr:colOff>190500</xdr:colOff>
      <xdr:row>76</xdr:row>
      <xdr:rowOff>114300</xdr:rowOff>
    </xdr:to>
    <xdr:sp macro="">
      <xdr:nvSpPr>
        <xdr:cNvPr id="442" name="公債費以外該当値テキスト"/>
        <xdr:cNvSpPr txBox="1"/>
      </xdr:nvSpPr>
      <xdr:spPr>
        <a:xfrm>
          <a:off x="16592550" y="12887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65.3</a:t>
          </a:r>
          <a:endParaRPr altLang="en-US" lang="ja-JP" sz="1000" b="1">
            <a:solidFill>
              <a:srgbClr val="FF0000"/>
            </a:solidFill>
            <a:latin typeface="ＭＳ Ｐゴシック"/>
          </a:endParaRPr>
        </a:p>
      </xdr:txBody>
    </xdr:sp>
    <xdr:clientData/>
  </xdr:twoCellAnchor>
  <xdr:twoCellAnchor>
    <xdr:from>
      <xdr:col>22</xdr:col>
      <xdr:colOff>514350</xdr:colOff>
      <xdr:row>76</xdr:row>
      <xdr:rowOff>0</xdr:rowOff>
    </xdr:from>
    <xdr:to>
      <xdr:col>22</xdr:col>
      <xdr:colOff>615950</xdr:colOff>
      <xdr:row>76</xdr:row>
      <xdr:rowOff>101600</xdr:rowOff>
    </xdr:to>
    <xdr:sp macro="" fLocksText="0">
      <xdr:nvSpPr>
        <xdr:cNvPr id="443" name="円/楕円 442"/>
        <xdr:cNvSpPr/>
      </xdr:nvSpPr>
      <xdr:spPr>
        <a:xfrm>
          <a:off x="15621000" y="13030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180975</xdr:colOff>
      <xdr:row>74</xdr:row>
      <xdr:rowOff>114300</xdr:rowOff>
    </xdr:from>
    <xdr:to>
      <xdr:col>23</xdr:col>
      <xdr:colOff>228600</xdr:colOff>
      <xdr:row>76</xdr:row>
      <xdr:rowOff>28575</xdr:rowOff>
    </xdr:to>
    <xdr:sp macro="">
      <xdr:nvSpPr>
        <xdr:cNvPr id="444" name="テキスト ボックス 443"/>
        <xdr:cNvSpPr txBox="1"/>
      </xdr:nvSpPr>
      <xdr:spPr>
        <a:xfrm>
          <a:off x="15287625" y="128016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65.0</a:t>
          </a:r>
          <a:endParaRPr altLang="en-US" lang="ja-JP" sz="1000" b="1">
            <a:solidFill>
              <a:srgbClr val="FF0000"/>
            </a:solidFill>
            <a:latin typeface="ＭＳ Ｐゴシック"/>
          </a:endParaRPr>
        </a:p>
      </xdr:txBody>
    </xdr:sp>
    <xdr:clientData/>
  </xdr:twoCellAnchor>
  <xdr:twoCellAnchor>
    <xdr:from>
      <xdr:col>21</xdr:col>
      <xdr:colOff>311150</xdr:colOff>
      <xdr:row>76</xdr:row>
      <xdr:rowOff>7620</xdr:rowOff>
    </xdr:from>
    <xdr:to>
      <xdr:col>21</xdr:col>
      <xdr:colOff>412750</xdr:colOff>
      <xdr:row>76</xdr:row>
      <xdr:rowOff>109220</xdr:rowOff>
    </xdr:to>
    <xdr:sp macro="" fLocksText="0">
      <xdr:nvSpPr>
        <xdr:cNvPr id="445" name="円/楕円 444"/>
        <xdr:cNvSpPr/>
      </xdr:nvSpPr>
      <xdr:spPr>
        <a:xfrm>
          <a:off x="14735175" y="1303972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666750</xdr:colOff>
      <xdr:row>74</xdr:row>
      <xdr:rowOff>123825</xdr:rowOff>
    </xdr:from>
    <xdr:to>
      <xdr:col>22</xdr:col>
      <xdr:colOff>57150</xdr:colOff>
      <xdr:row>76</xdr:row>
      <xdr:rowOff>38100</xdr:rowOff>
    </xdr:to>
    <xdr:sp macro="">
      <xdr:nvSpPr>
        <xdr:cNvPr id="446" name="テキスト ボックス 445"/>
        <xdr:cNvSpPr txBox="1"/>
      </xdr:nvSpPr>
      <xdr:spPr>
        <a:xfrm>
          <a:off x="14401800" y="12811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65.2</a:t>
          </a:r>
          <a:endParaRPr altLang="en-US" lang="ja-JP" sz="1000" b="1">
            <a:solidFill>
              <a:srgbClr val="FF0000"/>
            </a:solidFill>
            <a:latin typeface="ＭＳ Ｐゴシック"/>
          </a:endParaRPr>
        </a:p>
      </xdr:txBody>
    </xdr:sp>
    <xdr:clientData/>
  </xdr:twoCellAnchor>
  <xdr:twoCellAnchor>
    <xdr:from>
      <xdr:col>20</xdr:col>
      <xdr:colOff>107950</xdr:colOff>
      <xdr:row>76</xdr:row>
      <xdr:rowOff>0</xdr:rowOff>
    </xdr:from>
    <xdr:to>
      <xdr:col>20</xdr:col>
      <xdr:colOff>209550</xdr:colOff>
      <xdr:row>76</xdr:row>
      <xdr:rowOff>101600</xdr:rowOff>
    </xdr:to>
    <xdr:sp macro="" fLocksText="0">
      <xdr:nvSpPr>
        <xdr:cNvPr id="447" name="円/楕円 446"/>
        <xdr:cNvSpPr/>
      </xdr:nvSpPr>
      <xdr:spPr>
        <a:xfrm>
          <a:off x="13839825" y="13030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457200</xdr:colOff>
      <xdr:row>74</xdr:row>
      <xdr:rowOff>114300</xdr:rowOff>
    </xdr:from>
    <xdr:to>
      <xdr:col>20</xdr:col>
      <xdr:colOff>533400</xdr:colOff>
      <xdr:row>76</xdr:row>
      <xdr:rowOff>28575</xdr:rowOff>
    </xdr:to>
    <xdr:sp macro="">
      <xdr:nvSpPr>
        <xdr:cNvPr id="448" name="テキスト ボックス 447"/>
        <xdr:cNvSpPr txBox="1"/>
      </xdr:nvSpPr>
      <xdr:spPr>
        <a:xfrm>
          <a:off x="13506450" y="12801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65.0</a:t>
          </a:r>
          <a:endParaRPr altLang="en-US" lang="ja-JP" sz="1000" b="1">
            <a:solidFill>
              <a:srgbClr val="FF0000"/>
            </a:solidFill>
            <a:latin typeface="ＭＳ Ｐゴシック"/>
          </a:endParaRPr>
        </a:p>
      </xdr:txBody>
    </xdr:sp>
    <xdr:clientData/>
  </xdr:twoCellAnchor>
  <xdr:twoCellAnchor>
    <xdr:from>
      <xdr:col>18</xdr:col>
      <xdr:colOff>590550</xdr:colOff>
      <xdr:row>75</xdr:row>
      <xdr:rowOff>167639</xdr:rowOff>
    </xdr:from>
    <xdr:to>
      <xdr:col>19</xdr:col>
      <xdr:colOff>6350</xdr:colOff>
      <xdr:row>76</xdr:row>
      <xdr:rowOff>97789</xdr:rowOff>
    </xdr:to>
    <xdr:sp macro="" fLocksText="0">
      <xdr:nvSpPr>
        <xdr:cNvPr id="449" name="円/楕円 448"/>
        <xdr:cNvSpPr/>
      </xdr:nvSpPr>
      <xdr:spPr>
        <a:xfrm>
          <a:off x="12954000" y="13030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257175</xdr:colOff>
      <xdr:row>74</xdr:row>
      <xdr:rowOff>104775</xdr:rowOff>
    </xdr:from>
    <xdr:to>
      <xdr:col>19</xdr:col>
      <xdr:colOff>333375</xdr:colOff>
      <xdr:row>76</xdr:row>
      <xdr:rowOff>19050</xdr:rowOff>
    </xdr:to>
    <xdr:sp macro="">
      <xdr:nvSpPr>
        <xdr:cNvPr id="450" name="テキスト ボックス 449"/>
        <xdr:cNvSpPr txBox="1"/>
      </xdr:nvSpPr>
      <xdr:spPr>
        <a:xfrm>
          <a:off x="12620625" y="12792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64.9</a:t>
          </a:r>
          <a:endParaRPr altLang="en-US" lang="ja-JP" sz="1000" b="1">
            <a:solidFill>
              <a:srgbClr val="FF0000"/>
            </a:solidFill>
            <a:latin typeface="ＭＳ Ｐゴシック"/>
          </a:endParaRPr>
        </a:p>
      </xdr:txBody>
    </xdr:sp>
    <xdr:clientData/>
  </xdr:twoCellAnchor>
</xdr:wsDr>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0.17425</cdr:x>
      <cdr:y>0.02575</cdr:y>
    </cdr:from>
    <cdr:to>
      <cdr:x>0.98075</cdr:x>
      <cdr:y>0.11375</cdr:y>
    </cdr:to>
    <cdr:sp macro="" fLocksText="0">
      <cdr:nvSpPr>
        <cdr:cNvPr id="117761" name="Rectangle 1"/>
        <cdr:cNvSpPr/>
      </cdr:nvSpPr>
      <cdr:spPr>
        <a:xfrm>
          <a:off x="914400" y="66675"/>
          <a:ext cx="4257675" cy="257175"/>
        </a:xfrm>
        <a:prstGeom prst="rect"/>
        <a:solidFill>
          <a:srgbClr val="FFFFFF"/>
        </a:solidFill>
        <a:ln w="9525" algn="ctr">
          <a:solidFill>
            <a:srgbClr val="000000"/>
          </a:solidFill>
          <a:miter lim="800000"/>
        </a:ln>
        <a:effectLst xmlns:a="http://schemas.openxmlformats.org/drawingml/2006/main"/>
      </cdr:spPr>
      <cdr:txBody>
        <a:bodyPr lIns="27432" tIns="18288" rIns="27432" bIns="18288" vertOverflow="clip" wrap="square" anchor="ctr" upright="1"/>
        <a:p>
          <a:pPr algn="ctr" rtl="0">
            <a:defRPr sz="1000"/>
          </a:pPr>
          <a:r>
            <a:rPr altLang="en-US" lang="ja-JP" sz="1100" u="none" b="0" i="0" baseline="0">
              <a:solidFill>
                <a:srgbClr val="000000"/>
              </a:solidFill>
              <a:latin typeface="ＭＳ Ｐゴシック"/>
              <a:ea typeface="ＭＳ Ｐゴシック"/>
            </a:rPr>
            <a:t>人口</a:t>
          </a:r>
          <a:r>
            <a:rPr altLang="ja-JP" lang="en-US" sz="1100" u="none" b="0" i="0" baseline="0">
              <a:solidFill>
                <a:srgbClr val="000000"/>
              </a:solidFill>
              <a:latin typeface="ＭＳ Ｐゴシック"/>
              <a:ea typeface="ＭＳ Ｐゴシック"/>
            </a:rPr>
            <a:t>1</a:t>
          </a:r>
          <a:r>
            <a:rPr altLang="en-US" lang="ja-JP" sz="1100" u="none" b="0" i="0"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xdr:nvGraphicFramePr>
      <xdr:xfrm>
        <a:off x="1209675" y="9344025"/>
        <a:ext cx="5276850" cy="2914650"/>
      </xdr:xfrm>
      <a:graphic>
        <a:graphicData uri="http://schemas.openxmlformats.org/drawingml/2006/chart">
          <c:chart xmlns:c="http://schemas.openxmlformats.org/drawingml/2006/chart"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fLocksText="0">
      <xdr:nvSpPr>
        <xdr:cNvPr id="3" name="表題ボックス"/>
        <xdr:cNvSpPr/>
      </xdr:nvSpPr>
      <xdr:spPr>
        <a:xfrm>
          <a:off x="0" y="85725"/>
          <a:ext cx="12315825" cy="4476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ctr" upright="1"/>
        <a:p>
          <a:pPr algn="l"/>
          <a:r>
            <a:rPr altLang="en-US" lang="ja-JP" sz="2500" b="1">
              <a:latin typeface="ＭＳ Ｐゴシック"/>
            </a:rPr>
            <a:t>（</a:t>
          </a:r>
          <a:r>
            <a:rPr altLang="ja-JP" lang="en-US" sz="2500" b="1">
              <a:latin typeface="ＭＳ Ｐゴシック"/>
            </a:rPr>
            <a:t>4</a:t>
          </a:r>
          <a:r>
            <a:rPr altLang="en-US" lang="ja-JP" sz="2500" b="1">
              <a:latin typeface="ＭＳ Ｐゴシック"/>
            </a:rPr>
            <a:t>）</a:t>
          </a:r>
          <a:r>
            <a:rPr altLang="ja-JP" lang="en-US" sz="2500" b="1">
              <a:latin typeface="ＭＳ Ｐゴシック"/>
            </a:rPr>
            <a:t>-2 </a:t>
          </a:r>
          <a:r>
            <a:rPr altLang="en-US" lang="ja-JP" sz="2500" b="1">
              <a:latin typeface="ＭＳ Ｐゴシック"/>
            </a:rPr>
            <a:t>市町村経常経費分析表</a:t>
          </a:r>
          <a:r>
            <a:rPr altLang="ja-JP" lang="en-US" sz="2500" b="1">
              <a:latin typeface="ＭＳ Ｐゴシック"/>
            </a:rPr>
            <a:t>(</a:t>
          </a:r>
          <a:r>
            <a:rPr altLang="en-US" lang="ja-JP" sz="2500" b="1">
              <a:latin typeface="ＭＳ Ｐゴシック"/>
            </a:rPr>
            <a:t>普通会計決算</a:t>
          </a:r>
          <a:r>
            <a:rPr altLang="ja-JP" lang="en-US" sz="2500" b="1">
              <a:latin typeface="ＭＳ Ｐゴシック"/>
            </a:rPr>
            <a:t>)</a:t>
          </a:r>
          <a:endParaRPr altLang="en-US" lang="ja-JP"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fLocksText="0">
      <xdr:nvSpPr>
        <xdr:cNvPr id="4" name="団体名称ボックス1"/>
        <xdr:cNvSpPr/>
      </xdr:nvSpPr>
      <xdr:spPr>
        <a:xfrm>
          <a:off x="14030325" y="0"/>
          <a:ext cx="2990850"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1136650</xdr:colOff>
      <xdr:row>0</xdr:row>
      <xdr:rowOff>12700</xdr:rowOff>
    </xdr:from>
    <xdr:to>
      <xdr:col>14</xdr:col>
      <xdr:colOff>409575</xdr:colOff>
      <xdr:row>2</xdr:row>
      <xdr:rowOff>25400</xdr:rowOff>
    </xdr:to>
    <xdr:sp macro="" fLocksText="0">
      <xdr:nvSpPr>
        <xdr:cNvPr id="5" name="団体名称ボックス2"/>
        <xdr:cNvSpPr/>
      </xdr:nvSpPr>
      <xdr:spPr>
        <a:xfrm>
          <a:off x="14039850" y="9525"/>
          <a:ext cx="2962275" cy="36195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1149350</xdr:colOff>
      <xdr:row>0</xdr:row>
      <xdr:rowOff>31750</xdr:rowOff>
    </xdr:from>
    <xdr:to>
      <xdr:col>14</xdr:col>
      <xdr:colOff>389889</xdr:colOff>
      <xdr:row>2</xdr:row>
      <xdr:rowOff>12700</xdr:rowOff>
    </xdr:to>
    <xdr:sp macro="" fLocksText="0">
      <xdr:nvSpPr>
        <xdr:cNvPr id="6" name="団体名称ボックス3"/>
        <xdr:cNvSpPr/>
      </xdr:nvSpPr>
      <xdr:spPr>
        <a:xfrm>
          <a:off x="14058900" y="28575"/>
          <a:ext cx="2924175" cy="32385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a:rPr>
            <a:t>東京都奥多摩町</a:t>
          </a:r>
        </a:p>
      </xdr:txBody>
    </xdr:sp>
    <xdr:clientData/>
  </xdr:twoCellAnchor>
  <xdr:twoCellAnchor>
    <xdr:from>
      <xdr:col>10</xdr:col>
      <xdr:colOff>133350</xdr:colOff>
      <xdr:row>0</xdr:row>
      <xdr:rowOff>0</xdr:rowOff>
    </xdr:from>
    <xdr:to>
      <xdr:col>11</xdr:col>
      <xdr:colOff>930275</xdr:colOff>
      <xdr:row>2</xdr:row>
      <xdr:rowOff>38100</xdr:rowOff>
    </xdr:to>
    <xdr:sp macro="" fLocksText="0">
      <xdr:nvSpPr>
        <xdr:cNvPr id="7" name="正方形/長方形 6"/>
        <xdr:cNvSpPr/>
      </xdr:nvSpPr>
      <xdr:spPr>
        <a:xfrm>
          <a:off x="11811000" y="0"/>
          <a:ext cx="2028825"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10</xdr:col>
      <xdr:colOff>158750</xdr:colOff>
      <xdr:row>0</xdr:row>
      <xdr:rowOff>12700</xdr:rowOff>
    </xdr:from>
    <xdr:to>
      <xdr:col>11</xdr:col>
      <xdr:colOff>911225</xdr:colOff>
      <xdr:row>2</xdr:row>
      <xdr:rowOff>25400</xdr:rowOff>
    </xdr:to>
    <xdr:sp macro="" fLocksText="0">
      <xdr:nvSpPr>
        <xdr:cNvPr id="8" name="正方形/長方形 7"/>
        <xdr:cNvSpPr/>
      </xdr:nvSpPr>
      <xdr:spPr>
        <a:xfrm>
          <a:off x="11839575" y="9525"/>
          <a:ext cx="1981200" cy="36195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10</xdr:col>
      <xdr:colOff>184150</xdr:colOff>
      <xdr:row>0</xdr:row>
      <xdr:rowOff>31750</xdr:rowOff>
    </xdr:from>
    <xdr:to>
      <xdr:col>11</xdr:col>
      <xdr:colOff>879475</xdr:colOff>
      <xdr:row>2</xdr:row>
      <xdr:rowOff>12700</xdr:rowOff>
    </xdr:to>
    <xdr:sp macro="" fLocksText="0">
      <xdr:nvSpPr>
        <xdr:cNvPr id="9" name="正方形/長方形 8"/>
        <xdr:cNvSpPr/>
      </xdr:nvSpPr>
      <xdr:spPr>
        <a:xfrm>
          <a:off x="11858625" y="28575"/>
          <a:ext cx="1924050" cy="323850"/>
        </a:xfrm>
        <a:prstGeom prst="rect"/>
        <a:solidFill>
          <a:srgbClr val="FF0000"/>
        </a:solidFill>
        <a:ln w="317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a:rPr>
            <a:t>平成</a:t>
          </a:r>
          <a:r>
            <a:rPr altLang="ja-JP" lang="en-US" sz="1250" b="1">
              <a:solidFill>
                <a:srgbClr val="FFFFFF"/>
              </a:solidFill>
              <a:latin typeface="ＭＳ ゴシック"/>
            </a:rPr>
            <a:t>28</a:t>
          </a:r>
          <a:r>
            <a:rPr altLang="en-US" lang="ja-JP"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fLocksText="0">
      <xdr:nvSpPr>
        <xdr:cNvPr id="10" name="角丸四角形 9"/>
        <xdr:cNvSpPr/>
      </xdr:nvSpPr>
      <xdr:spPr>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2</xdr:col>
      <xdr:colOff>463550</xdr:colOff>
      <xdr:row>63</xdr:row>
      <xdr:rowOff>66675</xdr:rowOff>
    </xdr:from>
    <xdr:to>
      <xdr:col>3</xdr:col>
      <xdr:colOff>600075</xdr:colOff>
      <xdr:row>64</xdr:row>
      <xdr:rowOff>149225</xdr:rowOff>
    </xdr:to>
    <xdr:sp macro="" fLocksText="0">
      <xdr:nvSpPr>
        <xdr:cNvPr id="11" name="正方形/長方形 10"/>
        <xdr:cNvSpPr/>
      </xdr:nvSpPr>
      <xdr:spPr>
        <a:xfrm>
          <a:off x="2733675" y="12039600"/>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sp macro="">
      <xdr:nvSpPr>
        <xdr:cNvPr id="12" name="直線コネクタ 11"/>
        <xdr:cNvSpPr/>
      </xdr:nvSpPr>
      <xdr:spPr>
        <a:xfrm>
          <a:off x="2409825" y="12125325"/>
          <a:ext cx="295275"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xdr:col>
      <xdr:colOff>247650</xdr:colOff>
      <xdr:row>63</xdr:row>
      <xdr:rowOff>104775</xdr:rowOff>
    </xdr:from>
    <xdr:to>
      <xdr:col>2</xdr:col>
      <xdr:colOff>349250</xdr:colOff>
      <xdr:row>64</xdr:row>
      <xdr:rowOff>34925</xdr:rowOff>
    </xdr:to>
    <xdr:sp macro="" fLocksText="0">
      <xdr:nvSpPr>
        <xdr:cNvPr id="13" name="円/楕円 12"/>
        <xdr:cNvSpPr/>
      </xdr:nvSpPr>
      <xdr:spPr>
        <a:xfrm>
          <a:off x="2514600" y="12077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xdr:col>
      <xdr:colOff>1082675</xdr:colOff>
      <xdr:row>63</xdr:row>
      <xdr:rowOff>104775</xdr:rowOff>
    </xdr:from>
    <xdr:to>
      <xdr:col>4</xdr:col>
      <xdr:colOff>50800</xdr:colOff>
      <xdr:row>64</xdr:row>
      <xdr:rowOff>34925</xdr:rowOff>
    </xdr:to>
    <xdr:sp macro="" fLocksText="0">
      <xdr:nvSpPr>
        <xdr:cNvPr id="14" name="フローチャート : 判断 13"/>
        <xdr:cNvSpPr/>
      </xdr:nvSpPr>
      <xdr:spPr>
        <a:xfrm>
          <a:off x="4486275" y="12077700"/>
          <a:ext cx="95250"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xdr:col>
      <xdr:colOff>177800</xdr:colOff>
      <xdr:row>63</xdr:row>
      <xdr:rowOff>66675</xdr:rowOff>
    </xdr:from>
    <xdr:to>
      <xdr:col>5</xdr:col>
      <xdr:colOff>314325</xdr:colOff>
      <xdr:row>64</xdr:row>
      <xdr:rowOff>149225</xdr:rowOff>
    </xdr:to>
    <xdr:sp macro="" fLocksText="0">
      <xdr:nvSpPr>
        <xdr:cNvPr id="15" name="正方形/長方形 14"/>
        <xdr:cNvSpPr/>
      </xdr:nvSpPr>
      <xdr:spPr>
        <a:xfrm>
          <a:off x="4714875" y="12039600"/>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fLocksText="0">
      <xdr:nvSpPr>
        <xdr:cNvPr id="16" name="正方形/長方形 15"/>
        <xdr:cNvSpPr/>
      </xdr:nvSpPr>
      <xdr:spPr>
        <a:xfrm>
          <a:off x="2162175" y="10763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a:rPr>
            <a:t>人口</a:t>
          </a:r>
          <a:r>
            <a:rPr altLang="ja-JP" lang="en-US" sz="1100">
              <a:latin typeface="ＭＳ Ｐゴシック"/>
            </a:rPr>
            <a:t>1</a:t>
          </a:r>
          <a:r>
            <a:rPr altLang="en-US" lang="ja-JP"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fLocksText="0">
      <xdr:nvSpPr>
        <xdr:cNvPr id="17" name="角丸四角形 16"/>
        <xdr:cNvSpPr/>
      </xdr:nvSpPr>
      <xdr:spPr>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0</xdr:col>
      <xdr:colOff>457200</xdr:colOff>
      <xdr:row>6</xdr:row>
      <xdr:rowOff>117475</xdr:rowOff>
    </xdr:from>
    <xdr:to>
      <xdr:col>1</xdr:col>
      <xdr:colOff>593725</xdr:colOff>
      <xdr:row>8</xdr:row>
      <xdr:rowOff>28575</xdr:rowOff>
    </xdr:to>
    <xdr:sp macro="" fLocksText="0">
      <xdr:nvSpPr>
        <xdr:cNvPr id="18" name="正方形/長方形 17"/>
        <xdr:cNvSpPr/>
      </xdr:nvSpPr>
      <xdr:spPr>
        <a:xfrm>
          <a:off x="457200" y="1190625"/>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fLocksText="0">
      <xdr:nvSpPr>
        <xdr:cNvPr id="19" name="正方形/長方形 18"/>
        <xdr:cNvSpPr/>
      </xdr:nvSpPr>
      <xdr:spPr>
        <a:xfrm>
          <a:off x="457200" y="1457325"/>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fLocksText="0">
      <xdr:nvSpPr>
        <xdr:cNvPr id="20" name="正方形/長方形 19"/>
        <xdr:cNvSpPr/>
      </xdr:nvSpPr>
      <xdr:spPr>
        <a:xfrm>
          <a:off x="457200" y="1762125"/>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sp macro="">
      <xdr:nvSpPr>
        <xdr:cNvPr id="21" name="直線コネクタ 20"/>
        <xdr:cNvSpPr/>
      </xdr:nvSpPr>
      <xdr:spPr>
        <a:xfrm flipH="1">
          <a:off x="200025" y="1257300"/>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0</xdr:col>
      <xdr:colOff>282575</xdr:colOff>
      <xdr:row>9</xdr:row>
      <xdr:rowOff>123825</xdr:rowOff>
    </xdr:from>
    <xdr:to>
      <xdr:col>0</xdr:col>
      <xdr:colOff>282575</xdr:colOff>
      <xdr:row>10</xdr:row>
      <xdr:rowOff>92075</xdr:rowOff>
    </xdr:to>
    <xdr:sp macro="">
      <xdr:nvSpPr>
        <xdr:cNvPr id="22" name="直線コネクタ 21"/>
        <xdr:cNvSpPr/>
      </xdr:nvSpPr>
      <xdr:spPr>
        <a:xfrm>
          <a:off x="285750" y="171450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0</xdr:col>
      <xdr:colOff>196850</xdr:colOff>
      <xdr:row>9</xdr:row>
      <xdr:rowOff>123825</xdr:rowOff>
    </xdr:from>
    <xdr:to>
      <xdr:col>0</xdr:col>
      <xdr:colOff>368300</xdr:colOff>
      <xdr:row>9</xdr:row>
      <xdr:rowOff>123825</xdr:rowOff>
    </xdr:to>
    <xdr:sp macro="">
      <xdr:nvSpPr>
        <xdr:cNvPr id="23" name="直線コネクタ 22"/>
        <xdr:cNvSpPr/>
      </xdr:nvSpPr>
      <xdr:spPr>
        <a:xfrm flipH="1">
          <a:off x="200025" y="17145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0</xdr:col>
      <xdr:colOff>282575</xdr:colOff>
      <xdr:row>11</xdr:row>
      <xdr:rowOff>19050</xdr:rowOff>
    </xdr:from>
    <xdr:to>
      <xdr:col>0</xdr:col>
      <xdr:colOff>282575</xdr:colOff>
      <xdr:row>11</xdr:row>
      <xdr:rowOff>158750</xdr:rowOff>
    </xdr:to>
    <xdr:sp macro="">
      <xdr:nvSpPr>
        <xdr:cNvPr id="24" name="直線コネクタ 23"/>
        <xdr:cNvSpPr/>
      </xdr:nvSpPr>
      <xdr:spPr>
        <a:xfrm flipV="1">
          <a:off x="285750" y="195262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0</xdr:col>
      <xdr:colOff>196850</xdr:colOff>
      <xdr:row>11</xdr:row>
      <xdr:rowOff>161925</xdr:rowOff>
    </xdr:from>
    <xdr:to>
      <xdr:col>0</xdr:col>
      <xdr:colOff>368300</xdr:colOff>
      <xdr:row>11</xdr:row>
      <xdr:rowOff>161925</xdr:rowOff>
    </xdr:to>
    <xdr:sp macro="">
      <xdr:nvSpPr>
        <xdr:cNvPr id="25" name="直線コネクタ 24"/>
        <xdr:cNvSpPr/>
      </xdr:nvSpPr>
      <xdr:spPr>
        <a:xfrm flipH="1">
          <a:off x="200025" y="20955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0</xdr:col>
      <xdr:colOff>231775</xdr:colOff>
      <xdr:row>6</xdr:row>
      <xdr:rowOff>130175</xdr:rowOff>
    </xdr:from>
    <xdr:to>
      <xdr:col>0</xdr:col>
      <xdr:colOff>333375</xdr:colOff>
      <xdr:row>7</xdr:row>
      <xdr:rowOff>60325</xdr:rowOff>
    </xdr:to>
    <xdr:sp macro="" fLocksText="0">
      <xdr:nvSpPr>
        <xdr:cNvPr id="26" name="円/楕円 25"/>
        <xdr:cNvSpPr/>
      </xdr:nvSpPr>
      <xdr:spPr>
        <a:xfrm>
          <a:off x="228600" y="120967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0</xdr:col>
      <xdr:colOff>231775</xdr:colOff>
      <xdr:row>8</xdr:row>
      <xdr:rowOff>53975</xdr:rowOff>
    </xdr:from>
    <xdr:to>
      <xdr:col>0</xdr:col>
      <xdr:colOff>333375</xdr:colOff>
      <xdr:row>8</xdr:row>
      <xdr:rowOff>155575</xdr:rowOff>
    </xdr:to>
    <xdr:sp macro="" fLocksText="0">
      <xdr:nvSpPr>
        <xdr:cNvPr id="27" name="フローチャート : 判断 26"/>
        <xdr:cNvSpPr/>
      </xdr:nvSpPr>
      <xdr:spPr>
        <a:xfrm>
          <a:off x="228600" y="147637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1025525</xdr:colOff>
      <xdr:row>9</xdr:row>
      <xdr:rowOff>60325</xdr:rowOff>
    </xdr:from>
    <xdr:to>
      <xdr:col>5</xdr:col>
      <xdr:colOff>733425</xdr:colOff>
      <xdr:row>22</xdr:row>
      <xdr:rowOff>117475</xdr:rowOff>
    </xdr:to>
    <xdr:sp macro="" fLocksText="0">
      <xdr:nvSpPr>
        <xdr:cNvPr id="28" name="正方形/長方形 27"/>
        <xdr:cNvSpPr/>
      </xdr:nvSpPr>
      <xdr:spPr>
        <a:xfrm>
          <a:off x="2162175" y="1647825"/>
          <a:ext cx="4238625" cy="2286000"/>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1</xdr:col>
      <xdr:colOff>542925</xdr:colOff>
      <xdr:row>7</xdr:row>
      <xdr:rowOff>19050</xdr:rowOff>
    </xdr:from>
    <xdr:to>
      <xdr:col>1</xdr:col>
      <xdr:colOff>952500</xdr:colOff>
      <xdr:row>8</xdr:row>
      <xdr:rowOff>123825</xdr:rowOff>
    </xdr:to>
    <xdr:sp macro="">
      <xdr:nvSpPr>
        <xdr:cNvPr id="29" name="テキスト ボックス 28"/>
        <xdr:cNvSpPr txBox="1"/>
      </xdr:nvSpPr>
      <xdr:spPr>
        <a:xfrm>
          <a:off x="1676400" y="1266825"/>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a:rPr>
            <a:t>(</a:t>
          </a:r>
          <a:r>
            <a:rPr altLang="en-US" lang="ja-JP" sz="1100">
              <a:latin typeface="ＭＳ Ｐゴシック"/>
            </a:rPr>
            <a:t>円</a:t>
          </a:r>
          <a:r>
            <a:rPr altLang="ja-JP" lang="en-US" sz="1100">
              <a:latin typeface="ＭＳ Ｐゴシック"/>
            </a:rPr>
            <a:t>)</a:t>
          </a:r>
          <a:endParaRPr altLang="en-US" lang="ja-JP" sz="1100">
            <a:latin typeface="ＭＳ Ｐゴシック"/>
          </a:endParaRPr>
        </a:p>
      </xdr:txBody>
    </xdr:sp>
    <xdr:clientData/>
  </xdr:twoCellAnchor>
  <xdr:twoCellAnchor>
    <xdr:from>
      <xdr:col>1</xdr:col>
      <xdr:colOff>1025525</xdr:colOff>
      <xdr:row>22</xdr:row>
      <xdr:rowOff>117475</xdr:rowOff>
    </xdr:from>
    <xdr:to>
      <xdr:col>5</xdr:col>
      <xdr:colOff>733425</xdr:colOff>
      <xdr:row>22</xdr:row>
      <xdr:rowOff>117475</xdr:rowOff>
    </xdr:to>
    <xdr:sp macro="">
      <xdr:nvSpPr>
        <xdr:cNvPr id="30" name="直線コネクタ 29"/>
        <xdr:cNvSpPr/>
      </xdr:nvSpPr>
      <xdr:spPr>
        <a:xfrm>
          <a:off x="2162175" y="39338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21</xdr:row>
      <xdr:rowOff>142875</xdr:rowOff>
    </xdr:from>
    <xdr:to>
      <xdr:col>1</xdr:col>
      <xdr:colOff>1038225</xdr:colOff>
      <xdr:row>23</xdr:row>
      <xdr:rowOff>57150</xdr:rowOff>
    </xdr:to>
    <xdr:sp macro="">
      <xdr:nvSpPr>
        <xdr:cNvPr id="31" name="テキスト ボックス 30"/>
        <xdr:cNvSpPr txBox="1"/>
      </xdr:nvSpPr>
      <xdr:spPr>
        <a:xfrm>
          <a:off x="1409700" y="3790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xdr:col>
      <xdr:colOff>1025525</xdr:colOff>
      <xdr:row>20</xdr:row>
      <xdr:rowOff>79375</xdr:rowOff>
    </xdr:from>
    <xdr:to>
      <xdr:col>5</xdr:col>
      <xdr:colOff>733425</xdr:colOff>
      <xdr:row>20</xdr:row>
      <xdr:rowOff>79375</xdr:rowOff>
    </xdr:to>
    <xdr:sp macro="">
      <xdr:nvSpPr>
        <xdr:cNvPr id="32" name="直線コネクタ 31"/>
        <xdr:cNvSpPr/>
      </xdr:nvSpPr>
      <xdr:spPr>
        <a:xfrm>
          <a:off x="2162175" y="35528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19</xdr:row>
      <xdr:rowOff>104775</xdr:rowOff>
    </xdr:from>
    <xdr:to>
      <xdr:col>1</xdr:col>
      <xdr:colOff>1038225</xdr:colOff>
      <xdr:row>21</xdr:row>
      <xdr:rowOff>19050</xdr:rowOff>
    </xdr:to>
    <xdr:sp macro="">
      <xdr:nvSpPr>
        <xdr:cNvPr id="33" name="テキスト ボックス 32"/>
        <xdr:cNvSpPr txBox="1"/>
      </xdr:nvSpPr>
      <xdr:spPr>
        <a:xfrm>
          <a:off x="1409700" y="3409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50,000</a:t>
          </a:r>
          <a:endParaRPr altLang="en-US" lang="ja-JP" sz="1000">
            <a:latin typeface="ＭＳ Ｐゴシック"/>
          </a:endParaRPr>
        </a:p>
      </xdr:txBody>
    </xdr:sp>
    <xdr:clientData/>
  </xdr:twoCellAnchor>
  <xdr:twoCellAnchor>
    <xdr:from>
      <xdr:col>1</xdr:col>
      <xdr:colOff>1025525</xdr:colOff>
      <xdr:row>18</xdr:row>
      <xdr:rowOff>41275</xdr:rowOff>
    </xdr:from>
    <xdr:to>
      <xdr:col>5</xdr:col>
      <xdr:colOff>733425</xdr:colOff>
      <xdr:row>18</xdr:row>
      <xdr:rowOff>41275</xdr:rowOff>
    </xdr:to>
    <xdr:sp macro="">
      <xdr:nvSpPr>
        <xdr:cNvPr id="34" name="直線コネクタ 33"/>
        <xdr:cNvSpPr/>
      </xdr:nvSpPr>
      <xdr:spPr>
        <a:xfrm>
          <a:off x="2162175" y="31718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17</xdr:row>
      <xdr:rowOff>66675</xdr:rowOff>
    </xdr:from>
    <xdr:to>
      <xdr:col>1</xdr:col>
      <xdr:colOff>1038225</xdr:colOff>
      <xdr:row>18</xdr:row>
      <xdr:rowOff>152400</xdr:rowOff>
    </xdr:to>
    <xdr:sp macro="">
      <xdr:nvSpPr>
        <xdr:cNvPr id="35" name="テキスト ボックス 34"/>
        <xdr:cNvSpPr txBox="1"/>
      </xdr:nvSpPr>
      <xdr:spPr>
        <a:xfrm>
          <a:off x="1409700" y="302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xdr:col>
      <xdr:colOff>1025525</xdr:colOff>
      <xdr:row>16</xdr:row>
      <xdr:rowOff>3175</xdr:rowOff>
    </xdr:from>
    <xdr:to>
      <xdr:col>5</xdr:col>
      <xdr:colOff>733425</xdr:colOff>
      <xdr:row>16</xdr:row>
      <xdr:rowOff>3175</xdr:rowOff>
    </xdr:to>
    <xdr:sp macro="">
      <xdr:nvSpPr>
        <xdr:cNvPr id="36" name="直線コネクタ 35"/>
        <xdr:cNvSpPr/>
      </xdr:nvSpPr>
      <xdr:spPr>
        <a:xfrm>
          <a:off x="2162175" y="27908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15</xdr:row>
      <xdr:rowOff>28575</xdr:rowOff>
    </xdr:from>
    <xdr:to>
      <xdr:col>1</xdr:col>
      <xdr:colOff>1038225</xdr:colOff>
      <xdr:row>16</xdr:row>
      <xdr:rowOff>114300</xdr:rowOff>
    </xdr:to>
    <xdr:sp macro="">
      <xdr:nvSpPr>
        <xdr:cNvPr id="37" name="テキスト ボックス 36"/>
        <xdr:cNvSpPr txBox="1"/>
      </xdr:nvSpPr>
      <xdr:spPr>
        <a:xfrm>
          <a:off x="1409700" y="2647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150,000</a:t>
          </a:r>
          <a:endParaRPr altLang="en-US" lang="ja-JP" sz="1000">
            <a:latin typeface="ＭＳ Ｐゴシック"/>
          </a:endParaRPr>
        </a:p>
      </xdr:txBody>
    </xdr:sp>
    <xdr:clientData/>
  </xdr:twoCellAnchor>
  <xdr:twoCellAnchor>
    <xdr:from>
      <xdr:col>1</xdr:col>
      <xdr:colOff>1025525</xdr:colOff>
      <xdr:row>13</xdr:row>
      <xdr:rowOff>136525</xdr:rowOff>
    </xdr:from>
    <xdr:to>
      <xdr:col>5</xdr:col>
      <xdr:colOff>733425</xdr:colOff>
      <xdr:row>13</xdr:row>
      <xdr:rowOff>136525</xdr:rowOff>
    </xdr:to>
    <xdr:sp macro="">
      <xdr:nvSpPr>
        <xdr:cNvPr id="38" name="直線コネクタ 37"/>
        <xdr:cNvSpPr/>
      </xdr:nvSpPr>
      <xdr:spPr>
        <a:xfrm>
          <a:off x="2162175" y="24098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12</xdr:row>
      <xdr:rowOff>161925</xdr:rowOff>
    </xdr:from>
    <xdr:to>
      <xdr:col>1</xdr:col>
      <xdr:colOff>1038225</xdr:colOff>
      <xdr:row>14</xdr:row>
      <xdr:rowOff>76200</xdr:rowOff>
    </xdr:to>
    <xdr:sp macro="">
      <xdr:nvSpPr>
        <xdr:cNvPr id="39" name="テキスト ボックス 38"/>
        <xdr:cNvSpPr txBox="1"/>
      </xdr:nvSpPr>
      <xdr:spPr>
        <a:xfrm>
          <a:off x="1409700" y="2266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1</xdr:col>
      <xdr:colOff>1025525</xdr:colOff>
      <xdr:row>11</xdr:row>
      <xdr:rowOff>98425</xdr:rowOff>
    </xdr:from>
    <xdr:to>
      <xdr:col>5</xdr:col>
      <xdr:colOff>733425</xdr:colOff>
      <xdr:row>11</xdr:row>
      <xdr:rowOff>98425</xdr:rowOff>
    </xdr:to>
    <xdr:sp macro="">
      <xdr:nvSpPr>
        <xdr:cNvPr id="40" name="直線コネクタ 39"/>
        <xdr:cNvSpPr/>
      </xdr:nvSpPr>
      <xdr:spPr>
        <a:xfrm>
          <a:off x="2162175" y="20288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10</xdr:row>
      <xdr:rowOff>123825</xdr:rowOff>
    </xdr:from>
    <xdr:to>
      <xdr:col>1</xdr:col>
      <xdr:colOff>1038225</xdr:colOff>
      <xdr:row>12</xdr:row>
      <xdr:rowOff>38100</xdr:rowOff>
    </xdr:to>
    <xdr:sp macro="">
      <xdr:nvSpPr>
        <xdr:cNvPr id="41" name="テキスト ボックス 40"/>
        <xdr:cNvSpPr txBox="1"/>
      </xdr:nvSpPr>
      <xdr:spPr>
        <a:xfrm>
          <a:off x="1409700" y="1885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250,000</a:t>
          </a:r>
          <a:endParaRPr altLang="en-US" lang="ja-JP" sz="1000">
            <a:latin typeface="ＭＳ Ｐゴシック"/>
          </a:endParaRPr>
        </a:p>
      </xdr:txBody>
    </xdr:sp>
    <xdr:clientData/>
  </xdr:twoCellAnchor>
  <xdr:twoCellAnchor>
    <xdr:from>
      <xdr:col>1</xdr:col>
      <xdr:colOff>1025525</xdr:colOff>
      <xdr:row>9</xdr:row>
      <xdr:rowOff>60325</xdr:rowOff>
    </xdr:from>
    <xdr:to>
      <xdr:col>5</xdr:col>
      <xdr:colOff>733425</xdr:colOff>
      <xdr:row>9</xdr:row>
      <xdr:rowOff>60325</xdr:rowOff>
    </xdr:to>
    <xdr:sp macro="">
      <xdr:nvSpPr>
        <xdr:cNvPr id="42" name="直線コネクタ 41"/>
        <xdr:cNvSpPr/>
      </xdr:nvSpPr>
      <xdr:spPr>
        <a:xfrm>
          <a:off x="2162175" y="16478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8</xdr:row>
      <xdr:rowOff>85725</xdr:rowOff>
    </xdr:from>
    <xdr:to>
      <xdr:col>1</xdr:col>
      <xdr:colOff>1038225</xdr:colOff>
      <xdr:row>10</xdr:row>
      <xdr:rowOff>0</xdr:rowOff>
    </xdr:to>
    <xdr:sp macro="">
      <xdr:nvSpPr>
        <xdr:cNvPr id="43" name="テキスト ボックス 42"/>
        <xdr:cNvSpPr txBox="1"/>
      </xdr:nvSpPr>
      <xdr:spPr>
        <a:xfrm>
          <a:off x="1409700" y="1504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1</xdr:col>
      <xdr:colOff>1025525</xdr:colOff>
      <xdr:row>9</xdr:row>
      <xdr:rowOff>60325</xdr:rowOff>
    </xdr:from>
    <xdr:to>
      <xdr:col>5</xdr:col>
      <xdr:colOff>733425</xdr:colOff>
      <xdr:row>22</xdr:row>
      <xdr:rowOff>117475</xdr:rowOff>
    </xdr:to>
    <xdr:sp macro="" fLocksText="0">
      <xdr:nvSpPr>
        <xdr:cNvPr id="44" name="人口1人当たり決算額の推移グラフ枠130"/>
        <xdr:cNvSpPr/>
      </xdr:nvSpPr>
      <xdr:spPr>
        <a:xfrm>
          <a:off x="2162175" y="1647825"/>
          <a:ext cx="4238625" cy="2286000"/>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xdr:col>
      <xdr:colOff>1117600</xdr:colOff>
      <xdr:row>11</xdr:row>
      <xdr:rowOff>170990</xdr:rowOff>
    </xdr:from>
    <xdr:to>
      <xdr:col>4</xdr:col>
      <xdr:colOff>1117600</xdr:colOff>
      <xdr:row>18</xdr:row>
      <xdr:rowOff>163523</xdr:rowOff>
    </xdr:to>
    <xdr:sp macro="">
      <xdr:nvSpPr>
        <xdr:cNvPr id="45" name="直線コネクタ 44"/>
        <xdr:cNvSpPr/>
      </xdr:nvSpPr>
      <xdr:spPr>
        <a:xfrm flipV="1">
          <a:off x="5648325" y="2105025"/>
          <a:ext cx="0" cy="119062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editAs="oneCell">
    <xdr:from>
      <xdr:col>5</xdr:col>
      <xdr:colOff>66675</xdr:colOff>
      <xdr:row>18</xdr:row>
      <xdr:rowOff>133350</xdr:rowOff>
    </xdr:from>
    <xdr:to>
      <xdr:col>5</xdr:col>
      <xdr:colOff>828675</xdr:colOff>
      <xdr:row>20</xdr:row>
      <xdr:rowOff>47625</xdr:rowOff>
    </xdr:to>
    <xdr:sp macro="">
      <xdr:nvSpPr>
        <xdr:cNvPr id="46" name="人口1人当たり決算額の推移最小値テキスト130"/>
        <xdr:cNvSpPr txBox="1"/>
      </xdr:nvSpPr>
      <xdr:spPr>
        <a:xfrm>
          <a:off x="5734050" y="3267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83,957</a:t>
          </a:r>
          <a:endParaRPr altLang="en-US" lang="ja-JP" sz="1000" b="1">
            <a:latin typeface="ＭＳ Ｐゴシック"/>
          </a:endParaRPr>
        </a:p>
      </xdr:txBody>
    </xdr:sp>
    <xdr:clientData/>
  </xdr:twoCellAnchor>
  <xdr:twoCellAnchor>
    <xdr:from>
      <xdr:col>4</xdr:col>
      <xdr:colOff>1028700</xdr:colOff>
      <xdr:row>18</xdr:row>
      <xdr:rowOff>163523</xdr:rowOff>
    </xdr:from>
    <xdr:to>
      <xdr:col>5</xdr:col>
      <xdr:colOff>73025</xdr:colOff>
      <xdr:row>18</xdr:row>
      <xdr:rowOff>163523</xdr:rowOff>
    </xdr:to>
    <xdr:sp macro="">
      <xdr:nvSpPr>
        <xdr:cNvPr id="47" name="直線コネクタ 46"/>
        <xdr:cNvSpPr/>
      </xdr:nvSpPr>
      <xdr:spPr>
        <a:xfrm>
          <a:off x="5562600" y="3295650"/>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editAs="oneCell">
    <xdr:from>
      <xdr:col>5</xdr:col>
      <xdr:colOff>66675</xdr:colOff>
      <xdr:row>10</xdr:row>
      <xdr:rowOff>85725</xdr:rowOff>
    </xdr:from>
    <xdr:to>
      <xdr:col>5</xdr:col>
      <xdr:colOff>828675</xdr:colOff>
      <xdr:row>12</xdr:row>
      <xdr:rowOff>0</xdr:rowOff>
    </xdr:to>
    <xdr:sp macro="">
      <xdr:nvSpPr>
        <xdr:cNvPr id="48" name="人口1人当たり決算額の推移最大値テキスト130"/>
        <xdr:cNvSpPr txBox="1"/>
      </xdr:nvSpPr>
      <xdr:spPr>
        <a:xfrm>
          <a:off x="5734050" y="1847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240,477</a:t>
          </a:r>
          <a:endParaRPr altLang="en-US" lang="ja-JP" sz="1000" b="1">
            <a:latin typeface="ＭＳ Ｐゴシック"/>
          </a:endParaRPr>
        </a:p>
      </xdr:txBody>
    </xdr:sp>
    <xdr:clientData/>
  </xdr:twoCellAnchor>
  <xdr:twoCellAnchor>
    <xdr:from>
      <xdr:col>4</xdr:col>
      <xdr:colOff>1028700</xdr:colOff>
      <xdr:row>11</xdr:row>
      <xdr:rowOff>170990</xdr:rowOff>
    </xdr:from>
    <xdr:to>
      <xdr:col>5</xdr:col>
      <xdr:colOff>73025</xdr:colOff>
      <xdr:row>11</xdr:row>
      <xdr:rowOff>170990</xdr:rowOff>
    </xdr:to>
    <xdr:sp macro="">
      <xdr:nvSpPr>
        <xdr:cNvPr id="49" name="直線コネクタ 48"/>
        <xdr:cNvSpPr/>
      </xdr:nvSpPr>
      <xdr:spPr>
        <a:xfrm>
          <a:off x="5562600" y="210502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4</xdr:col>
      <xdr:colOff>469900</xdr:colOff>
      <xdr:row>14</xdr:row>
      <xdr:rowOff>132578</xdr:rowOff>
    </xdr:from>
    <xdr:to>
      <xdr:col>4</xdr:col>
      <xdr:colOff>1117600</xdr:colOff>
      <xdr:row>14</xdr:row>
      <xdr:rowOff>144213</xdr:rowOff>
    </xdr:to>
    <xdr:sp macro="">
      <xdr:nvSpPr>
        <xdr:cNvPr id="50" name="直線コネクタ 49"/>
        <xdr:cNvSpPr/>
      </xdr:nvSpPr>
      <xdr:spPr>
        <a:xfrm flipV="1">
          <a:off x="5000625" y="2581275"/>
          <a:ext cx="647700" cy="95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editAs="oneCell">
    <xdr:from>
      <xdr:col>5</xdr:col>
      <xdr:colOff>66675</xdr:colOff>
      <xdr:row>15</xdr:row>
      <xdr:rowOff>161925</xdr:rowOff>
    </xdr:from>
    <xdr:to>
      <xdr:col>5</xdr:col>
      <xdr:colOff>828675</xdr:colOff>
      <xdr:row>17</xdr:row>
      <xdr:rowOff>76200</xdr:rowOff>
    </xdr:to>
    <xdr:sp macro="">
      <xdr:nvSpPr>
        <xdr:cNvPr id="51" name="人口1人当たり決算額の推移平均値テキスト130"/>
        <xdr:cNvSpPr txBox="1"/>
      </xdr:nvSpPr>
      <xdr:spPr>
        <a:xfrm>
          <a:off x="5734050" y="27813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141,557</a:t>
          </a:r>
          <a:endParaRPr altLang="en-US" lang="ja-JP" sz="1000" b="1">
            <a:solidFill>
              <a:srgbClr val="000080"/>
            </a:solidFill>
            <a:latin typeface="ＭＳ Ｐゴシック"/>
          </a:endParaRPr>
        </a:p>
      </xdr:txBody>
    </xdr:sp>
    <xdr:clientData/>
  </xdr:twoCellAnchor>
  <xdr:twoCellAnchor>
    <xdr:from>
      <xdr:col>4</xdr:col>
      <xdr:colOff>1066800</xdr:colOff>
      <xdr:row>16</xdr:row>
      <xdr:rowOff>16711</xdr:rowOff>
    </xdr:from>
    <xdr:to>
      <xdr:col>5</xdr:col>
      <xdr:colOff>34925</xdr:colOff>
      <xdr:row>16</xdr:row>
      <xdr:rowOff>118311</xdr:rowOff>
    </xdr:to>
    <xdr:sp macro="" fLocksText="0">
      <xdr:nvSpPr>
        <xdr:cNvPr id="52" name="フローチャート : 判断 51"/>
        <xdr:cNvSpPr/>
      </xdr:nvSpPr>
      <xdr:spPr>
        <a:xfrm>
          <a:off x="5600700" y="280987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xdr:col>
      <xdr:colOff>904875</xdr:colOff>
      <xdr:row>14</xdr:row>
      <xdr:rowOff>144213</xdr:rowOff>
    </xdr:from>
    <xdr:to>
      <xdr:col>4</xdr:col>
      <xdr:colOff>469900</xdr:colOff>
      <xdr:row>15</xdr:row>
      <xdr:rowOff>417</xdr:rowOff>
    </xdr:to>
    <xdr:sp macro="">
      <xdr:nvSpPr>
        <xdr:cNvPr id="53" name="直線コネクタ 52"/>
        <xdr:cNvSpPr/>
      </xdr:nvSpPr>
      <xdr:spPr>
        <a:xfrm flipV="1">
          <a:off x="4305300" y="2590800"/>
          <a:ext cx="695325" cy="2857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4</xdr:col>
      <xdr:colOff>419100</xdr:colOff>
      <xdr:row>16</xdr:row>
      <xdr:rowOff>31509</xdr:rowOff>
    </xdr:from>
    <xdr:to>
      <xdr:col>4</xdr:col>
      <xdr:colOff>520700</xdr:colOff>
      <xdr:row>16</xdr:row>
      <xdr:rowOff>133109</xdr:rowOff>
    </xdr:to>
    <xdr:sp macro="" fLocksText="0">
      <xdr:nvSpPr>
        <xdr:cNvPr id="54" name="フローチャート : 判断 53"/>
        <xdr:cNvSpPr/>
      </xdr:nvSpPr>
      <xdr:spPr>
        <a:xfrm>
          <a:off x="4953000" y="28194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4</xdr:col>
      <xdr:colOff>85725</xdr:colOff>
      <xdr:row>16</xdr:row>
      <xdr:rowOff>114300</xdr:rowOff>
    </xdr:from>
    <xdr:to>
      <xdr:col>4</xdr:col>
      <xdr:colOff>819150</xdr:colOff>
      <xdr:row>18</xdr:row>
      <xdr:rowOff>28575</xdr:rowOff>
    </xdr:to>
    <xdr:sp macro="">
      <xdr:nvSpPr>
        <xdr:cNvPr id="55" name="テキスト ボックス 54"/>
        <xdr:cNvSpPr txBox="1"/>
      </xdr:nvSpPr>
      <xdr:spPr>
        <a:xfrm>
          <a:off x="4619625" y="29051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139,615</a:t>
          </a:r>
          <a:endParaRPr altLang="en-US" lang="ja-JP" sz="1000" b="1">
            <a:solidFill>
              <a:srgbClr val="000080"/>
            </a:solidFill>
            <a:latin typeface="ＭＳ Ｐゴシック"/>
          </a:endParaRPr>
        </a:p>
      </xdr:txBody>
    </xdr:sp>
    <xdr:clientData/>
  </xdr:twoCellAnchor>
  <xdr:twoCellAnchor>
    <xdr:from>
      <xdr:col>3</xdr:col>
      <xdr:colOff>206375</xdr:colOff>
      <xdr:row>14</xdr:row>
      <xdr:rowOff>156093</xdr:rowOff>
    </xdr:from>
    <xdr:to>
      <xdr:col>3</xdr:col>
      <xdr:colOff>904875</xdr:colOff>
      <xdr:row>15</xdr:row>
      <xdr:rowOff>417</xdr:rowOff>
    </xdr:to>
    <xdr:sp macro="">
      <xdr:nvSpPr>
        <xdr:cNvPr id="56" name="直線コネクタ 55"/>
        <xdr:cNvSpPr/>
      </xdr:nvSpPr>
      <xdr:spPr>
        <a:xfrm>
          <a:off x="3609975" y="2600325"/>
          <a:ext cx="695325" cy="1905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3</xdr:col>
      <xdr:colOff>854075</xdr:colOff>
      <xdr:row>16</xdr:row>
      <xdr:rowOff>72946</xdr:rowOff>
    </xdr:from>
    <xdr:to>
      <xdr:col>3</xdr:col>
      <xdr:colOff>955675</xdr:colOff>
      <xdr:row>17</xdr:row>
      <xdr:rowOff>3096</xdr:rowOff>
    </xdr:to>
    <xdr:sp macro="" fLocksText="0">
      <xdr:nvSpPr>
        <xdr:cNvPr id="57" name="フローチャート : 判断 56"/>
        <xdr:cNvSpPr/>
      </xdr:nvSpPr>
      <xdr:spPr>
        <a:xfrm>
          <a:off x="4257675" y="2867025"/>
          <a:ext cx="95250"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3</xdr:col>
      <xdr:colOff>523875</xdr:colOff>
      <xdr:row>16</xdr:row>
      <xdr:rowOff>161925</xdr:rowOff>
    </xdr:from>
    <xdr:to>
      <xdr:col>4</xdr:col>
      <xdr:colOff>152400</xdr:colOff>
      <xdr:row>18</xdr:row>
      <xdr:rowOff>76200</xdr:rowOff>
    </xdr:to>
    <xdr:sp macro="">
      <xdr:nvSpPr>
        <xdr:cNvPr id="58" name="テキスト ボックス 57"/>
        <xdr:cNvSpPr txBox="1"/>
      </xdr:nvSpPr>
      <xdr:spPr>
        <a:xfrm>
          <a:off x="3924300" y="295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134,177</a:t>
          </a:r>
          <a:endParaRPr altLang="en-US" lang="ja-JP" sz="1000" b="1">
            <a:solidFill>
              <a:srgbClr val="000080"/>
            </a:solidFill>
            <a:latin typeface="ＭＳ Ｐゴシック"/>
          </a:endParaRPr>
        </a:p>
      </xdr:txBody>
    </xdr:sp>
    <xdr:clientData/>
  </xdr:twoCellAnchor>
  <xdr:twoCellAnchor>
    <xdr:from>
      <xdr:col>2</xdr:col>
      <xdr:colOff>641350</xdr:colOff>
      <xdr:row>14</xdr:row>
      <xdr:rowOff>156093</xdr:rowOff>
    </xdr:from>
    <xdr:to>
      <xdr:col>3</xdr:col>
      <xdr:colOff>206375</xdr:colOff>
      <xdr:row>15</xdr:row>
      <xdr:rowOff>35156</xdr:rowOff>
    </xdr:to>
    <xdr:sp macro="">
      <xdr:nvSpPr>
        <xdr:cNvPr id="59" name="直線コネクタ 58"/>
        <xdr:cNvSpPr/>
      </xdr:nvSpPr>
      <xdr:spPr>
        <a:xfrm flipV="1">
          <a:off x="2905125" y="2600325"/>
          <a:ext cx="704850" cy="5715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3</xdr:col>
      <xdr:colOff>155575</xdr:colOff>
      <xdr:row>16</xdr:row>
      <xdr:rowOff>102794</xdr:rowOff>
    </xdr:from>
    <xdr:to>
      <xdr:col>3</xdr:col>
      <xdr:colOff>257175</xdr:colOff>
      <xdr:row>17</xdr:row>
      <xdr:rowOff>32944</xdr:rowOff>
    </xdr:to>
    <xdr:sp macro="" fLocksText="0">
      <xdr:nvSpPr>
        <xdr:cNvPr id="60" name="フローチャート : 判断 59"/>
        <xdr:cNvSpPr/>
      </xdr:nvSpPr>
      <xdr:spPr>
        <a:xfrm>
          <a:off x="3552825" y="2895600"/>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2</xdr:col>
      <xdr:colOff>952500</xdr:colOff>
      <xdr:row>17</xdr:row>
      <xdr:rowOff>19050</xdr:rowOff>
    </xdr:from>
    <xdr:to>
      <xdr:col>3</xdr:col>
      <xdr:colOff>581025</xdr:colOff>
      <xdr:row>18</xdr:row>
      <xdr:rowOff>104775</xdr:rowOff>
    </xdr:to>
    <xdr:sp macro="">
      <xdr:nvSpPr>
        <xdr:cNvPr id="61" name="テキスト ボックス 60"/>
        <xdr:cNvSpPr txBox="1"/>
      </xdr:nvSpPr>
      <xdr:spPr>
        <a:xfrm>
          <a:off x="3219450" y="298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130,260</a:t>
          </a:r>
          <a:endParaRPr altLang="en-US" lang="ja-JP" sz="1000" b="1">
            <a:solidFill>
              <a:srgbClr val="000080"/>
            </a:solidFill>
            <a:latin typeface="ＭＳ Ｐゴシック"/>
          </a:endParaRPr>
        </a:p>
      </xdr:txBody>
    </xdr:sp>
    <xdr:clientData/>
  </xdr:twoCellAnchor>
  <xdr:twoCellAnchor>
    <xdr:from>
      <xdr:col>2</xdr:col>
      <xdr:colOff>590550</xdr:colOff>
      <xdr:row>16</xdr:row>
      <xdr:rowOff>98176</xdr:rowOff>
    </xdr:from>
    <xdr:to>
      <xdr:col>2</xdr:col>
      <xdr:colOff>692150</xdr:colOff>
      <xdr:row>17</xdr:row>
      <xdr:rowOff>28326</xdr:rowOff>
    </xdr:to>
    <xdr:sp macro="" fLocksText="0">
      <xdr:nvSpPr>
        <xdr:cNvPr id="62" name="フローチャート : 判断 61"/>
        <xdr:cNvSpPr/>
      </xdr:nvSpPr>
      <xdr:spPr>
        <a:xfrm>
          <a:off x="2857500" y="28860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2</xdr:col>
      <xdr:colOff>257175</xdr:colOff>
      <xdr:row>17</xdr:row>
      <xdr:rowOff>9525</xdr:rowOff>
    </xdr:from>
    <xdr:to>
      <xdr:col>2</xdr:col>
      <xdr:colOff>1019175</xdr:colOff>
      <xdr:row>18</xdr:row>
      <xdr:rowOff>95250</xdr:rowOff>
    </xdr:to>
    <xdr:sp macro="">
      <xdr:nvSpPr>
        <xdr:cNvPr id="63" name="テキスト ボックス 62"/>
        <xdr:cNvSpPr txBox="1"/>
      </xdr:nvSpPr>
      <xdr:spPr>
        <a:xfrm>
          <a:off x="2524125" y="2971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130,866</a:t>
          </a:r>
          <a:endParaRPr altLang="en-US" lang="ja-JP" sz="1000" b="1">
            <a:solidFill>
              <a:srgbClr val="000080"/>
            </a:solidFill>
            <a:latin typeface="ＭＳ Ｐゴシック"/>
          </a:endParaRPr>
        </a:p>
      </xdr:txBody>
    </xdr:sp>
    <xdr:clientData/>
  </xdr:twoCellAnchor>
  <xdr:twoCellAnchor editAs="oneCell">
    <xdr:from>
      <xdr:col>4</xdr:col>
      <xdr:colOff>933450</xdr:colOff>
      <xdr:row>22</xdr:row>
      <xdr:rowOff>142875</xdr:rowOff>
    </xdr:from>
    <xdr:to>
      <xdr:col>5</xdr:col>
      <xdr:colOff>561975</xdr:colOff>
      <xdr:row>24</xdr:row>
      <xdr:rowOff>57150</xdr:rowOff>
    </xdr:to>
    <xdr:sp macro="">
      <xdr:nvSpPr>
        <xdr:cNvPr id="64" name="テキスト ボックス 63"/>
        <xdr:cNvSpPr txBox="1"/>
      </xdr:nvSpPr>
      <xdr:spPr>
        <a:xfrm>
          <a:off x="5467350"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4</xdr:col>
      <xdr:colOff>285750</xdr:colOff>
      <xdr:row>22</xdr:row>
      <xdr:rowOff>142875</xdr:rowOff>
    </xdr:from>
    <xdr:to>
      <xdr:col>4</xdr:col>
      <xdr:colOff>1047750</xdr:colOff>
      <xdr:row>24</xdr:row>
      <xdr:rowOff>57150</xdr:rowOff>
    </xdr:to>
    <xdr:sp macro="">
      <xdr:nvSpPr>
        <xdr:cNvPr id="65" name="テキスト ボックス 64"/>
        <xdr:cNvSpPr txBox="1"/>
      </xdr:nvSpPr>
      <xdr:spPr>
        <a:xfrm>
          <a:off x="4819650"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723900</xdr:colOff>
      <xdr:row>22</xdr:row>
      <xdr:rowOff>142875</xdr:rowOff>
    </xdr:from>
    <xdr:to>
      <xdr:col>4</xdr:col>
      <xdr:colOff>352425</xdr:colOff>
      <xdr:row>24</xdr:row>
      <xdr:rowOff>57150</xdr:rowOff>
    </xdr:to>
    <xdr:sp macro="">
      <xdr:nvSpPr>
        <xdr:cNvPr id="66" name="テキスト ボックス 65"/>
        <xdr:cNvSpPr txBox="1"/>
      </xdr:nvSpPr>
      <xdr:spPr>
        <a:xfrm>
          <a:off x="4124325"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3</xdr:col>
      <xdr:colOff>28575</xdr:colOff>
      <xdr:row>22</xdr:row>
      <xdr:rowOff>142875</xdr:rowOff>
    </xdr:from>
    <xdr:to>
      <xdr:col>3</xdr:col>
      <xdr:colOff>790575</xdr:colOff>
      <xdr:row>24</xdr:row>
      <xdr:rowOff>57150</xdr:rowOff>
    </xdr:to>
    <xdr:sp macro="">
      <xdr:nvSpPr>
        <xdr:cNvPr id="67" name="テキスト ボックス 66"/>
        <xdr:cNvSpPr txBox="1"/>
      </xdr:nvSpPr>
      <xdr:spPr>
        <a:xfrm>
          <a:off x="3429000"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xdr:col>
      <xdr:colOff>457200</xdr:colOff>
      <xdr:row>22</xdr:row>
      <xdr:rowOff>142875</xdr:rowOff>
    </xdr:from>
    <xdr:to>
      <xdr:col>3</xdr:col>
      <xdr:colOff>85725</xdr:colOff>
      <xdr:row>24</xdr:row>
      <xdr:rowOff>57150</xdr:rowOff>
    </xdr:to>
    <xdr:sp macro="">
      <xdr:nvSpPr>
        <xdr:cNvPr id="68" name="テキスト ボックス 67"/>
        <xdr:cNvSpPr txBox="1"/>
      </xdr:nvSpPr>
      <xdr:spPr>
        <a:xfrm>
          <a:off x="2724150"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4</xdr:col>
      <xdr:colOff>1066800</xdr:colOff>
      <xdr:row>14</xdr:row>
      <xdr:rowOff>81778</xdr:rowOff>
    </xdr:from>
    <xdr:to>
      <xdr:col>5</xdr:col>
      <xdr:colOff>34925</xdr:colOff>
      <xdr:row>15</xdr:row>
      <xdr:rowOff>11928</xdr:rowOff>
    </xdr:to>
    <xdr:sp macro="" fLocksText="0">
      <xdr:nvSpPr>
        <xdr:cNvPr id="69" name="円/楕円 68"/>
        <xdr:cNvSpPr/>
      </xdr:nvSpPr>
      <xdr:spPr>
        <a:xfrm>
          <a:off x="5600700" y="2533650"/>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5</xdr:col>
      <xdr:colOff>66675</xdr:colOff>
      <xdr:row>13</xdr:row>
      <xdr:rowOff>95250</xdr:rowOff>
    </xdr:from>
    <xdr:to>
      <xdr:col>5</xdr:col>
      <xdr:colOff>828675</xdr:colOff>
      <xdr:row>15</xdr:row>
      <xdr:rowOff>9525</xdr:rowOff>
    </xdr:to>
    <xdr:sp macro="">
      <xdr:nvSpPr>
        <xdr:cNvPr id="70" name="人口1人当たり決算額の推移該当値テキスト130"/>
        <xdr:cNvSpPr txBox="1"/>
      </xdr:nvSpPr>
      <xdr:spPr>
        <a:xfrm>
          <a:off x="5734050" y="2371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178,018</a:t>
          </a:r>
          <a:endParaRPr altLang="en-US" lang="ja-JP" sz="1000" b="1">
            <a:solidFill>
              <a:srgbClr val="FF0000"/>
            </a:solidFill>
            <a:latin typeface="ＭＳ Ｐゴシック"/>
          </a:endParaRPr>
        </a:p>
      </xdr:txBody>
    </xdr:sp>
    <xdr:clientData/>
  </xdr:twoCellAnchor>
  <xdr:twoCellAnchor>
    <xdr:from>
      <xdr:col>4</xdr:col>
      <xdr:colOff>419100</xdr:colOff>
      <xdr:row>14</xdr:row>
      <xdr:rowOff>93413</xdr:rowOff>
    </xdr:from>
    <xdr:to>
      <xdr:col>4</xdr:col>
      <xdr:colOff>520700</xdr:colOff>
      <xdr:row>15</xdr:row>
      <xdr:rowOff>23563</xdr:rowOff>
    </xdr:to>
    <xdr:sp macro="" fLocksText="0">
      <xdr:nvSpPr>
        <xdr:cNvPr id="71" name="円/楕円 70"/>
        <xdr:cNvSpPr/>
      </xdr:nvSpPr>
      <xdr:spPr>
        <a:xfrm>
          <a:off x="4953000" y="254317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4</xdr:col>
      <xdr:colOff>85725</xdr:colOff>
      <xdr:row>13</xdr:row>
      <xdr:rowOff>38100</xdr:rowOff>
    </xdr:from>
    <xdr:to>
      <xdr:col>4</xdr:col>
      <xdr:colOff>819150</xdr:colOff>
      <xdr:row>14</xdr:row>
      <xdr:rowOff>123825</xdr:rowOff>
    </xdr:to>
    <xdr:sp macro="">
      <xdr:nvSpPr>
        <xdr:cNvPr id="72" name="テキスト ボックス 71"/>
        <xdr:cNvSpPr txBox="1"/>
      </xdr:nvSpPr>
      <xdr:spPr>
        <a:xfrm>
          <a:off x="4619625" y="23145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176,491</a:t>
          </a:r>
          <a:endParaRPr altLang="en-US" lang="ja-JP" sz="1000" b="1">
            <a:solidFill>
              <a:srgbClr val="FF0000"/>
            </a:solidFill>
            <a:latin typeface="ＭＳ Ｐゴシック"/>
          </a:endParaRPr>
        </a:p>
      </xdr:txBody>
    </xdr:sp>
    <xdr:clientData/>
  </xdr:twoCellAnchor>
  <xdr:twoCellAnchor>
    <xdr:from>
      <xdr:col>3</xdr:col>
      <xdr:colOff>854075</xdr:colOff>
      <xdr:row>14</xdr:row>
      <xdr:rowOff>121067</xdr:rowOff>
    </xdr:from>
    <xdr:to>
      <xdr:col>3</xdr:col>
      <xdr:colOff>955675</xdr:colOff>
      <xdr:row>15</xdr:row>
      <xdr:rowOff>51217</xdr:rowOff>
    </xdr:to>
    <xdr:sp macro="" fLocksText="0">
      <xdr:nvSpPr>
        <xdr:cNvPr id="73" name="円/楕円 72"/>
        <xdr:cNvSpPr/>
      </xdr:nvSpPr>
      <xdr:spPr>
        <a:xfrm>
          <a:off x="4257675" y="2571750"/>
          <a:ext cx="95250"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3</xdr:col>
      <xdr:colOff>523875</xdr:colOff>
      <xdr:row>13</xdr:row>
      <xdr:rowOff>57150</xdr:rowOff>
    </xdr:from>
    <xdr:to>
      <xdr:col>4</xdr:col>
      <xdr:colOff>152400</xdr:colOff>
      <xdr:row>14</xdr:row>
      <xdr:rowOff>142875</xdr:rowOff>
    </xdr:to>
    <xdr:sp macro="">
      <xdr:nvSpPr>
        <xdr:cNvPr id="74" name="テキスト ボックス 73"/>
        <xdr:cNvSpPr txBox="1"/>
      </xdr:nvSpPr>
      <xdr:spPr>
        <a:xfrm>
          <a:off x="3924300" y="2333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172,862</a:t>
          </a:r>
          <a:endParaRPr altLang="en-US" lang="ja-JP" sz="1000" b="1">
            <a:solidFill>
              <a:srgbClr val="FF0000"/>
            </a:solidFill>
            <a:latin typeface="ＭＳ Ｐゴシック"/>
          </a:endParaRPr>
        </a:p>
      </xdr:txBody>
    </xdr:sp>
    <xdr:clientData/>
  </xdr:twoCellAnchor>
  <xdr:twoCellAnchor>
    <xdr:from>
      <xdr:col>3</xdr:col>
      <xdr:colOff>155575</xdr:colOff>
      <xdr:row>14</xdr:row>
      <xdr:rowOff>105293</xdr:rowOff>
    </xdr:from>
    <xdr:to>
      <xdr:col>3</xdr:col>
      <xdr:colOff>257175</xdr:colOff>
      <xdr:row>15</xdr:row>
      <xdr:rowOff>35443</xdr:rowOff>
    </xdr:to>
    <xdr:sp macro="" fLocksText="0">
      <xdr:nvSpPr>
        <xdr:cNvPr id="75" name="円/楕円 74"/>
        <xdr:cNvSpPr/>
      </xdr:nvSpPr>
      <xdr:spPr>
        <a:xfrm>
          <a:off x="3552825" y="2552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2</xdr:col>
      <xdr:colOff>952500</xdr:colOff>
      <xdr:row>13</xdr:row>
      <xdr:rowOff>47625</xdr:rowOff>
    </xdr:from>
    <xdr:to>
      <xdr:col>3</xdr:col>
      <xdr:colOff>581025</xdr:colOff>
      <xdr:row>14</xdr:row>
      <xdr:rowOff>133350</xdr:rowOff>
    </xdr:to>
    <xdr:sp macro="">
      <xdr:nvSpPr>
        <xdr:cNvPr id="76" name="テキスト ボックス 75"/>
        <xdr:cNvSpPr txBox="1"/>
      </xdr:nvSpPr>
      <xdr:spPr>
        <a:xfrm>
          <a:off x="3219450" y="2324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174,932</a:t>
          </a:r>
          <a:endParaRPr altLang="en-US" lang="ja-JP" sz="1000" b="1">
            <a:solidFill>
              <a:srgbClr val="FF0000"/>
            </a:solidFill>
            <a:latin typeface="ＭＳ Ｐゴシック"/>
          </a:endParaRPr>
        </a:p>
      </xdr:txBody>
    </xdr:sp>
    <xdr:clientData/>
  </xdr:twoCellAnchor>
  <xdr:twoCellAnchor>
    <xdr:from>
      <xdr:col>2</xdr:col>
      <xdr:colOff>590550</xdr:colOff>
      <xdr:row>14</xdr:row>
      <xdr:rowOff>155806</xdr:rowOff>
    </xdr:from>
    <xdr:to>
      <xdr:col>2</xdr:col>
      <xdr:colOff>692150</xdr:colOff>
      <xdr:row>15</xdr:row>
      <xdr:rowOff>85956</xdr:rowOff>
    </xdr:to>
    <xdr:sp macro="" fLocksText="0">
      <xdr:nvSpPr>
        <xdr:cNvPr id="77" name="円/楕円 76"/>
        <xdr:cNvSpPr/>
      </xdr:nvSpPr>
      <xdr:spPr>
        <a:xfrm>
          <a:off x="2857500" y="26003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2</xdr:col>
      <xdr:colOff>257175</xdr:colOff>
      <xdr:row>13</xdr:row>
      <xdr:rowOff>95250</xdr:rowOff>
    </xdr:from>
    <xdr:to>
      <xdr:col>2</xdr:col>
      <xdr:colOff>1019175</xdr:colOff>
      <xdr:row>15</xdr:row>
      <xdr:rowOff>9525</xdr:rowOff>
    </xdr:to>
    <xdr:sp macro="">
      <xdr:nvSpPr>
        <xdr:cNvPr id="78" name="テキスト ボックス 77"/>
        <xdr:cNvSpPr txBox="1"/>
      </xdr:nvSpPr>
      <xdr:spPr>
        <a:xfrm>
          <a:off x="2524125" y="2371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168,303</a:t>
          </a:r>
          <a:endParaRPr altLang="en-US" lang="ja-JP" sz="1000" b="1">
            <a:solidFill>
              <a:srgbClr val="FF0000"/>
            </a:solidFill>
            <a:latin typeface="ＭＳ Ｐゴシック"/>
          </a:endParaRPr>
        </a:p>
      </xdr:txBody>
    </xdr:sp>
    <xdr:clientData/>
  </xdr:twoCellAnchor>
  <xdr:twoCellAnchor>
    <xdr:from>
      <xdr:col>1</xdr:col>
      <xdr:colOff>1025525</xdr:colOff>
      <xdr:row>29</xdr:row>
      <xdr:rowOff>12700</xdr:rowOff>
    </xdr:from>
    <xdr:to>
      <xdr:col>5</xdr:col>
      <xdr:colOff>733425</xdr:colOff>
      <xdr:row>30</xdr:row>
      <xdr:rowOff>95250</xdr:rowOff>
    </xdr:to>
    <xdr:sp macro="" fLocksText="0">
      <xdr:nvSpPr>
        <xdr:cNvPr id="79" name="正方形/長方形 78"/>
        <xdr:cNvSpPr/>
      </xdr:nvSpPr>
      <xdr:spPr>
        <a:xfrm>
          <a:off x="2162175" y="50768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a:rPr>
            <a:t>人口</a:t>
          </a:r>
          <a:r>
            <a:rPr altLang="ja-JP" lang="en-US" sz="1100">
              <a:latin typeface="ＭＳ Ｐゴシック"/>
            </a:rPr>
            <a:t>1</a:t>
          </a:r>
          <a:r>
            <a:rPr altLang="en-US" lang="ja-JP"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fLocksText="0">
      <xdr:nvSpPr>
        <xdr:cNvPr id="80" name="角丸四角形 79"/>
        <xdr:cNvSpPr/>
      </xdr:nvSpPr>
      <xdr:spPr>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0</xdr:col>
      <xdr:colOff>457200</xdr:colOff>
      <xdr:row>29</xdr:row>
      <xdr:rowOff>127000</xdr:rowOff>
    </xdr:from>
    <xdr:to>
      <xdr:col>1</xdr:col>
      <xdr:colOff>593725</xdr:colOff>
      <xdr:row>31</xdr:row>
      <xdr:rowOff>38100</xdr:rowOff>
    </xdr:to>
    <xdr:sp macro="" fLocksText="0">
      <xdr:nvSpPr>
        <xdr:cNvPr id="81" name="正方形/長方形 80"/>
        <xdr:cNvSpPr/>
      </xdr:nvSpPr>
      <xdr:spPr>
        <a:xfrm>
          <a:off x="457200" y="5191125"/>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fLocksText="0">
      <xdr:nvSpPr>
        <xdr:cNvPr id="82" name="正方形/長方形 81"/>
        <xdr:cNvSpPr/>
      </xdr:nvSpPr>
      <xdr:spPr>
        <a:xfrm>
          <a:off x="457200" y="5457825"/>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fLocksText="0">
      <xdr:nvSpPr>
        <xdr:cNvPr id="83" name="正方形/長方形 82"/>
        <xdr:cNvSpPr/>
      </xdr:nvSpPr>
      <xdr:spPr>
        <a:xfrm>
          <a:off x="457200" y="5762625"/>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sp macro="">
      <xdr:nvSpPr>
        <xdr:cNvPr id="84" name="直線コネクタ 83"/>
        <xdr:cNvSpPr/>
      </xdr:nvSpPr>
      <xdr:spPr>
        <a:xfrm flipH="1">
          <a:off x="200025" y="5257800"/>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0</xdr:col>
      <xdr:colOff>282575</xdr:colOff>
      <xdr:row>31</xdr:row>
      <xdr:rowOff>304800</xdr:rowOff>
    </xdr:from>
    <xdr:to>
      <xdr:col>0</xdr:col>
      <xdr:colOff>282575</xdr:colOff>
      <xdr:row>32</xdr:row>
      <xdr:rowOff>101600</xdr:rowOff>
    </xdr:to>
    <xdr:sp macro="">
      <xdr:nvSpPr>
        <xdr:cNvPr id="85" name="直線コネクタ 84"/>
        <xdr:cNvSpPr/>
      </xdr:nvSpPr>
      <xdr:spPr>
        <a:xfrm>
          <a:off x="285750" y="571500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0</xdr:col>
      <xdr:colOff>196850</xdr:colOff>
      <xdr:row>31</xdr:row>
      <xdr:rowOff>304800</xdr:rowOff>
    </xdr:from>
    <xdr:to>
      <xdr:col>0</xdr:col>
      <xdr:colOff>368300</xdr:colOff>
      <xdr:row>31</xdr:row>
      <xdr:rowOff>304800</xdr:rowOff>
    </xdr:to>
    <xdr:sp macro="">
      <xdr:nvSpPr>
        <xdr:cNvPr id="86" name="直線コネクタ 85"/>
        <xdr:cNvSpPr/>
      </xdr:nvSpPr>
      <xdr:spPr>
        <a:xfrm flipH="1">
          <a:off x="200025" y="57150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0</xdr:col>
      <xdr:colOff>282575</xdr:colOff>
      <xdr:row>33</xdr:row>
      <xdr:rowOff>28575</xdr:rowOff>
    </xdr:from>
    <xdr:to>
      <xdr:col>0</xdr:col>
      <xdr:colOff>282575</xdr:colOff>
      <xdr:row>33</xdr:row>
      <xdr:rowOff>168275</xdr:rowOff>
    </xdr:to>
    <xdr:sp macro="">
      <xdr:nvSpPr>
        <xdr:cNvPr id="87" name="直線コネクタ 86"/>
        <xdr:cNvSpPr/>
      </xdr:nvSpPr>
      <xdr:spPr>
        <a:xfrm flipV="1">
          <a:off x="285750" y="595312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0</xdr:col>
      <xdr:colOff>196850</xdr:colOff>
      <xdr:row>33</xdr:row>
      <xdr:rowOff>171450</xdr:rowOff>
    </xdr:from>
    <xdr:to>
      <xdr:col>0</xdr:col>
      <xdr:colOff>368300</xdr:colOff>
      <xdr:row>33</xdr:row>
      <xdr:rowOff>171450</xdr:rowOff>
    </xdr:to>
    <xdr:sp macro="">
      <xdr:nvSpPr>
        <xdr:cNvPr id="88" name="直線コネクタ 87"/>
        <xdr:cNvSpPr/>
      </xdr:nvSpPr>
      <xdr:spPr>
        <a:xfrm flipH="1">
          <a:off x="200025" y="60960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0</xdr:col>
      <xdr:colOff>231775</xdr:colOff>
      <xdr:row>29</xdr:row>
      <xdr:rowOff>139700</xdr:rowOff>
    </xdr:from>
    <xdr:to>
      <xdr:col>0</xdr:col>
      <xdr:colOff>333375</xdr:colOff>
      <xdr:row>30</xdr:row>
      <xdr:rowOff>69850</xdr:rowOff>
    </xdr:to>
    <xdr:sp macro="" fLocksText="0">
      <xdr:nvSpPr>
        <xdr:cNvPr id="89" name="円/楕円 88"/>
        <xdr:cNvSpPr/>
      </xdr:nvSpPr>
      <xdr:spPr>
        <a:xfrm>
          <a:off x="228600" y="521017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0</xdr:col>
      <xdr:colOff>231775</xdr:colOff>
      <xdr:row>31</xdr:row>
      <xdr:rowOff>63500</xdr:rowOff>
    </xdr:from>
    <xdr:to>
      <xdr:col>0</xdr:col>
      <xdr:colOff>333375</xdr:colOff>
      <xdr:row>31</xdr:row>
      <xdr:rowOff>165100</xdr:rowOff>
    </xdr:to>
    <xdr:sp macro="" fLocksText="0">
      <xdr:nvSpPr>
        <xdr:cNvPr id="90" name="フローチャート : 判断 89"/>
        <xdr:cNvSpPr/>
      </xdr:nvSpPr>
      <xdr:spPr>
        <a:xfrm>
          <a:off x="228600" y="547687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1025525</xdr:colOff>
      <xdr:row>31</xdr:row>
      <xdr:rowOff>241300</xdr:rowOff>
    </xdr:from>
    <xdr:to>
      <xdr:col>5</xdr:col>
      <xdr:colOff>733425</xdr:colOff>
      <xdr:row>39</xdr:row>
      <xdr:rowOff>298450</xdr:rowOff>
    </xdr:to>
    <xdr:sp macro="" fLocksText="0">
      <xdr:nvSpPr>
        <xdr:cNvPr id="91" name="正方形/長方形 90"/>
        <xdr:cNvSpPr/>
      </xdr:nvSpPr>
      <xdr:spPr>
        <a:xfrm>
          <a:off x="2162175" y="5648325"/>
          <a:ext cx="4238625" cy="2286000"/>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1</xdr:col>
      <xdr:colOff>542925</xdr:colOff>
      <xdr:row>30</xdr:row>
      <xdr:rowOff>28575</xdr:rowOff>
    </xdr:from>
    <xdr:to>
      <xdr:col>1</xdr:col>
      <xdr:colOff>952500</xdr:colOff>
      <xdr:row>31</xdr:row>
      <xdr:rowOff>133350</xdr:rowOff>
    </xdr:to>
    <xdr:sp macro="">
      <xdr:nvSpPr>
        <xdr:cNvPr id="92" name="テキスト ボックス 91"/>
        <xdr:cNvSpPr txBox="1"/>
      </xdr:nvSpPr>
      <xdr:spPr>
        <a:xfrm>
          <a:off x="1676400" y="5267325"/>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a:rPr>
            <a:t>(</a:t>
          </a:r>
          <a:r>
            <a:rPr altLang="en-US" lang="ja-JP" sz="1100">
              <a:latin typeface="ＭＳ Ｐゴシック"/>
            </a:rPr>
            <a:t>円</a:t>
          </a:r>
          <a:r>
            <a:rPr altLang="ja-JP" lang="en-US" sz="1100">
              <a:latin typeface="ＭＳ Ｐゴシック"/>
            </a:rPr>
            <a:t>)</a:t>
          </a:r>
          <a:endParaRPr altLang="en-US" lang="ja-JP" sz="1100">
            <a:latin typeface="ＭＳ Ｐゴシック"/>
          </a:endParaRPr>
        </a:p>
      </xdr:txBody>
    </xdr:sp>
    <xdr:clientData/>
  </xdr:twoCellAnchor>
  <xdr:twoCellAnchor>
    <xdr:from>
      <xdr:col>1</xdr:col>
      <xdr:colOff>1025525</xdr:colOff>
      <xdr:row>39</xdr:row>
      <xdr:rowOff>298450</xdr:rowOff>
    </xdr:from>
    <xdr:to>
      <xdr:col>5</xdr:col>
      <xdr:colOff>733425</xdr:colOff>
      <xdr:row>39</xdr:row>
      <xdr:rowOff>298450</xdr:rowOff>
    </xdr:to>
    <xdr:sp macro="">
      <xdr:nvSpPr>
        <xdr:cNvPr id="93" name="直線コネクタ 92"/>
        <xdr:cNvSpPr/>
      </xdr:nvSpPr>
      <xdr:spPr>
        <a:xfrm>
          <a:off x="2162175" y="7934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xdr:from>
      <xdr:col>1</xdr:col>
      <xdr:colOff>1025525</xdr:colOff>
      <xdr:row>38</xdr:row>
      <xdr:rowOff>88900</xdr:rowOff>
    </xdr:from>
    <xdr:to>
      <xdr:col>5</xdr:col>
      <xdr:colOff>733425</xdr:colOff>
      <xdr:row>38</xdr:row>
      <xdr:rowOff>88900</xdr:rowOff>
    </xdr:to>
    <xdr:sp macro="">
      <xdr:nvSpPr>
        <xdr:cNvPr id="94" name="直線コネクタ 93"/>
        <xdr:cNvSpPr/>
      </xdr:nvSpPr>
      <xdr:spPr>
        <a:xfrm>
          <a:off x="2162175" y="7553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37</xdr:row>
      <xdr:rowOff>285750</xdr:rowOff>
    </xdr:from>
    <xdr:to>
      <xdr:col>1</xdr:col>
      <xdr:colOff>1038225</xdr:colOff>
      <xdr:row>39</xdr:row>
      <xdr:rowOff>28575</xdr:rowOff>
    </xdr:to>
    <xdr:sp macro="">
      <xdr:nvSpPr>
        <xdr:cNvPr id="95" name="テキスト ボックス 94"/>
        <xdr:cNvSpPr txBox="1"/>
      </xdr:nvSpPr>
      <xdr:spPr>
        <a:xfrm>
          <a:off x="1409700" y="7410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xdr:col>
      <xdr:colOff>1025525</xdr:colOff>
      <xdr:row>37</xdr:row>
      <xdr:rowOff>50800</xdr:rowOff>
    </xdr:from>
    <xdr:to>
      <xdr:col>5</xdr:col>
      <xdr:colOff>733425</xdr:colOff>
      <xdr:row>37</xdr:row>
      <xdr:rowOff>50800</xdr:rowOff>
    </xdr:to>
    <xdr:sp macro="">
      <xdr:nvSpPr>
        <xdr:cNvPr id="96" name="直線コネクタ 95"/>
        <xdr:cNvSpPr/>
      </xdr:nvSpPr>
      <xdr:spPr>
        <a:xfrm>
          <a:off x="2162175" y="7172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36</xdr:row>
      <xdr:rowOff>76200</xdr:rowOff>
    </xdr:from>
    <xdr:to>
      <xdr:col>1</xdr:col>
      <xdr:colOff>1038225</xdr:colOff>
      <xdr:row>37</xdr:row>
      <xdr:rowOff>161925</xdr:rowOff>
    </xdr:to>
    <xdr:sp macro="">
      <xdr:nvSpPr>
        <xdr:cNvPr id="97" name="テキスト ボックス 96"/>
        <xdr:cNvSpPr txBox="1"/>
      </xdr:nvSpPr>
      <xdr:spPr>
        <a:xfrm>
          <a:off x="1409700" y="7029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20,000</a:t>
          </a:r>
          <a:endParaRPr altLang="en-US" lang="ja-JP" sz="1000">
            <a:latin typeface="ＭＳ Ｐゴシック"/>
          </a:endParaRPr>
        </a:p>
      </xdr:txBody>
    </xdr:sp>
    <xdr:clientData/>
  </xdr:twoCellAnchor>
  <xdr:twoCellAnchor>
    <xdr:from>
      <xdr:col>1</xdr:col>
      <xdr:colOff>1025525</xdr:colOff>
      <xdr:row>35</xdr:row>
      <xdr:rowOff>184150</xdr:rowOff>
    </xdr:from>
    <xdr:to>
      <xdr:col>5</xdr:col>
      <xdr:colOff>733425</xdr:colOff>
      <xdr:row>35</xdr:row>
      <xdr:rowOff>184150</xdr:rowOff>
    </xdr:to>
    <xdr:sp macro="">
      <xdr:nvSpPr>
        <xdr:cNvPr id="98" name="直線コネクタ 97"/>
        <xdr:cNvSpPr/>
      </xdr:nvSpPr>
      <xdr:spPr>
        <a:xfrm>
          <a:off x="2162175" y="6791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35</xdr:row>
      <xdr:rowOff>38100</xdr:rowOff>
    </xdr:from>
    <xdr:to>
      <xdr:col>1</xdr:col>
      <xdr:colOff>1038225</xdr:colOff>
      <xdr:row>35</xdr:row>
      <xdr:rowOff>295275</xdr:rowOff>
    </xdr:to>
    <xdr:sp macro="">
      <xdr:nvSpPr>
        <xdr:cNvPr id="99" name="テキスト ボックス 98"/>
        <xdr:cNvSpPr txBox="1"/>
      </xdr:nvSpPr>
      <xdr:spPr>
        <a:xfrm>
          <a:off x="1409700" y="6648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40,000</a:t>
          </a:r>
          <a:endParaRPr altLang="en-US" lang="ja-JP" sz="1000">
            <a:latin typeface="ＭＳ Ｐゴシック"/>
          </a:endParaRPr>
        </a:p>
      </xdr:txBody>
    </xdr:sp>
    <xdr:clientData/>
  </xdr:twoCellAnchor>
  <xdr:twoCellAnchor>
    <xdr:from>
      <xdr:col>1</xdr:col>
      <xdr:colOff>1025525</xdr:colOff>
      <xdr:row>34</xdr:row>
      <xdr:rowOff>146050</xdr:rowOff>
    </xdr:from>
    <xdr:to>
      <xdr:col>5</xdr:col>
      <xdr:colOff>733425</xdr:colOff>
      <xdr:row>34</xdr:row>
      <xdr:rowOff>146050</xdr:rowOff>
    </xdr:to>
    <xdr:sp macro="">
      <xdr:nvSpPr>
        <xdr:cNvPr id="100" name="直線コネクタ 99"/>
        <xdr:cNvSpPr/>
      </xdr:nvSpPr>
      <xdr:spPr>
        <a:xfrm>
          <a:off x="2162175" y="6410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34</xdr:row>
      <xdr:rowOff>0</xdr:rowOff>
    </xdr:from>
    <xdr:to>
      <xdr:col>1</xdr:col>
      <xdr:colOff>1038225</xdr:colOff>
      <xdr:row>34</xdr:row>
      <xdr:rowOff>257175</xdr:rowOff>
    </xdr:to>
    <xdr:sp macro="">
      <xdr:nvSpPr>
        <xdr:cNvPr id="101" name="テキスト ボックス 100"/>
        <xdr:cNvSpPr txBox="1"/>
      </xdr:nvSpPr>
      <xdr:spPr>
        <a:xfrm>
          <a:off x="1409700" y="6267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1</xdr:col>
      <xdr:colOff>1025525</xdr:colOff>
      <xdr:row>33</xdr:row>
      <xdr:rowOff>107950</xdr:rowOff>
    </xdr:from>
    <xdr:to>
      <xdr:col>5</xdr:col>
      <xdr:colOff>733425</xdr:colOff>
      <xdr:row>33</xdr:row>
      <xdr:rowOff>107950</xdr:rowOff>
    </xdr:to>
    <xdr:sp macro="">
      <xdr:nvSpPr>
        <xdr:cNvPr id="102" name="直線コネクタ 101"/>
        <xdr:cNvSpPr/>
      </xdr:nvSpPr>
      <xdr:spPr>
        <a:xfrm>
          <a:off x="2162175" y="6029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32</xdr:row>
      <xdr:rowOff>133350</xdr:rowOff>
    </xdr:from>
    <xdr:to>
      <xdr:col>1</xdr:col>
      <xdr:colOff>1038225</xdr:colOff>
      <xdr:row>33</xdr:row>
      <xdr:rowOff>219075</xdr:rowOff>
    </xdr:to>
    <xdr:sp macro="">
      <xdr:nvSpPr>
        <xdr:cNvPr id="103" name="テキスト ボックス 102"/>
        <xdr:cNvSpPr txBox="1"/>
      </xdr:nvSpPr>
      <xdr:spPr>
        <a:xfrm>
          <a:off x="1409700" y="5886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80,000</a:t>
          </a:r>
          <a:endParaRPr altLang="en-US" lang="ja-JP" sz="1000">
            <a:latin typeface="ＭＳ Ｐゴシック"/>
          </a:endParaRPr>
        </a:p>
      </xdr:txBody>
    </xdr:sp>
    <xdr:clientData/>
  </xdr:twoCellAnchor>
  <xdr:twoCellAnchor>
    <xdr:from>
      <xdr:col>1</xdr:col>
      <xdr:colOff>1025525</xdr:colOff>
      <xdr:row>31</xdr:row>
      <xdr:rowOff>241300</xdr:rowOff>
    </xdr:from>
    <xdr:to>
      <xdr:col>5</xdr:col>
      <xdr:colOff>733425</xdr:colOff>
      <xdr:row>31</xdr:row>
      <xdr:rowOff>241300</xdr:rowOff>
    </xdr:to>
    <xdr:sp macro="">
      <xdr:nvSpPr>
        <xdr:cNvPr id="104" name="直線コネクタ 103"/>
        <xdr:cNvSpPr/>
      </xdr:nvSpPr>
      <xdr:spPr>
        <a:xfrm>
          <a:off x="2162175" y="5648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editAs="oneCell">
    <xdr:from>
      <xdr:col>1</xdr:col>
      <xdr:colOff>276225</xdr:colOff>
      <xdr:row>31</xdr:row>
      <xdr:rowOff>95250</xdr:rowOff>
    </xdr:from>
    <xdr:to>
      <xdr:col>1</xdr:col>
      <xdr:colOff>1038225</xdr:colOff>
      <xdr:row>32</xdr:row>
      <xdr:rowOff>9525</xdr:rowOff>
    </xdr:to>
    <xdr:sp macro="">
      <xdr:nvSpPr>
        <xdr:cNvPr id="105" name="テキスト ボックス 104"/>
        <xdr:cNvSpPr txBox="1"/>
      </xdr:nvSpPr>
      <xdr:spPr>
        <a:xfrm>
          <a:off x="1409700" y="5505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xdr:col>
      <xdr:colOff>1025525</xdr:colOff>
      <xdr:row>31</xdr:row>
      <xdr:rowOff>241300</xdr:rowOff>
    </xdr:from>
    <xdr:to>
      <xdr:col>5</xdr:col>
      <xdr:colOff>733425</xdr:colOff>
      <xdr:row>39</xdr:row>
      <xdr:rowOff>298450</xdr:rowOff>
    </xdr:to>
    <xdr:sp macro="" fLocksText="0">
      <xdr:nvSpPr>
        <xdr:cNvPr id="106" name="人口1人当たり決算額の推移グラフ枠445"/>
        <xdr:cNvSpPr/>
      </xdr:nvSpPr>
      <xdr:spPr>
        <a:xfrm>
          <a:off x="2162175" y="5648325"/>
          <a:ext cx="4238625" cy="2286000"/>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xdr:col>
      <xdr:colOff>1117600</xdr:colOff>
      <xdr:row>33</xdr:row>
      <xdr:rowOff>324929</xdr:rowOff>
    </xdr:from>
    <xdr:to>
      <xdr:col>4</xdr:col>
      <xdr:colOff>1117600</xdr:colOff>
      <xdr:row>38</xdr:row>
      <xdr:rowOff>4261</xdr:rowOff>
    </xdr:to>
    <xdr:sp macro="">
      <xdr:nvSpPr>
        <xdr:cNvPr id="107" name="直線コネクタ 106"/>
        <xdr:cNvSpPr/>
      </xdr:nvSpPr>
      <xdr:spPr>
        <a:xfrm flipV="1">
          <a:off x="5648325" y="6248400"/>
          <a:ext cx="0" cy="1219200"/>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editAs="oneCell">
    <xdr:from>
      <xdr:col>5</xdr:col>
      <xdr:colOff>66675</xdr:colOff>
      <xdr:row>37</xdr:row>
      <xdr:rowOff>323850</xdr:rowOff>
    </xdr:from>
    <xdr:to>
      <xdr:col>5</xdr:col>
      <xdr:colOff>828675</xdr:colOff>
      <xdr:row>39</xdr:row>
      <xdr:rowOff>66675</xdr:rowOff>
    </xdr:to>
    <xdr:sp macro="">
      <xdr:nvSpPr>
        <xdr:cNvPr id="108" name="人口1人当たり決算額の推移最小値テキスト445"/>
        <xdr:cNvSpPr txBox="1"/>
      </xdr:nvSpPr>
      <xdr:spPr>
        <a:xfrm>
          <a:off x="5734050" y="7448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4,443</a:t>
          </a:r>
          <a:endParaRPr altLang="en-US" lang="ja-JP" sz="1000" b="1">
            <a:latin typeface="ＭＳ Ｐゴシック"/>
          </a:endParaRPr>
        </a:p>
      </xdr:txBody>
    </xdr:sp>
    <xdr:clientData/>
  </xdr:twoCellAnchor>
  <xdr:twoCellAnchor>
    <xdr:from>
      <xdr:col>4</xdr:col>
      <xdr:colOff>1028700</xdr:colOff>
      <xdr:row>38</xdr:row>
      <xdr:rowOff>4261</xdr:rowOff>
    </xdr:from>
    <xdr:to>
      <xdr:col>5</xdr:col>
      <xdr:colOff>73025</xdr:colOff>
      <xdr:row>38</xdr:row>
      <xdr:rowOff>4261</xdr:rowOff>
    </xdr:to>
    <xdr:sp macro="">
      <xdr:nvSpPr>
        <xdr:cNvPr id="109" name="直線コネクタ 108"/>
        <xdr:cNvSpPr/>
      </xdr:nvSpPr>
      <xdr:spPr>
        <a:xfrm>
          <a:off x="5562600" y="7467600"/>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editAs="oneCell">
    <xdr:from>
      <xdr:col>5</xdr:col>
      <xdr:colOff>66675</xdr:colOff>
      <xdr:row>33</xdr:row>
      <xdr:rowOff>66675</xdr:rowOff>
    </xdr:from>
    <xdr:to>
      <xdr:col>5</xdr:col>
      <xdr:colOff>828675</xdr:colOff>
      <xdr:row>33</xdr:row>
      <xdr:rowOff>323850</xdr:rowOff>
    </xdr:to>
    <xdr:sp macro="">
      <xdr:nvSpPr>
        <xdr:cNvPr id="110" name="人口1人当たり決算額の推移最大値テキスト445"/>
        <xdr:cNvSpPr txBox="1"/>
      </xdr:nvSpPr>
      <xdr:spPr>
        <a:xfrm>
          <a:off x="5734050" y="599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a:rPr>
            <a:t>68,610</a:t>
          </a:r>
          <a:endParaRPr altLang="en-US" lang="ja-JP" sz="1000" b="1">
            <a:latin typeface="ＭＳ Ｐゴシック"/>
          </a:endParaRPr>
        </a:p>
      </xdr:txBody>
    </xdr:sp>
    <xdr:clientData/>
  </xdr:twoCellAnchor>
  <xdr:twoCellAnchor>
    <xdr:from>
      <xdr:col>4</xdr:col>
      <xdr:colOff>1028700</xdr:colOff>
      <xdr:row>33</xdr:row>
      <xdr:rowOff>324929</xdr:rowOff>
    </xdr:from>
    <xdr:to>
      <xdr:col>5</xdr:col>
      <xdr:colOff>73025</xdr:colOff>
      <xdr:row>33</xdr:row>
      <xdr:rowOff>324929</xdr:rowOff>
    </xdr:to>
    <xdr:sp macro="">
      <xdr:nvSpPr>
        <xdr:cNvPr id="111" name="直線コネクタ 110"/>
        <xdr:cNvSpPr/>
      </xdr:nvSpPr>
      <xdr:spPr>
        <a:xfrm>
          <a:off x="5562600" y="6248400"/>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4</xdr:col>
      <xdr:colOff>469900</xdr:colOff>
      <xdr:row>36</xdr:row>
      <xdr:rowOff>152318</xdr:rowOff>
    </xdr:from>
    <xdr:to>
      <xdr:col>4</xdr:col>
      <xdr:colOff>1117600</xdr:colOff>
      <xdr:row>37</xdr:row>
      <xdr:rowOff>45771</xdr:rowOff>
    </xdr:to>
    <xdr:sp macro="">
      <xdr:nvSpPr>
        <xdr:cNvPr id="112" name="直線コネクタ 111"/>
        <xdr:cNvSpPr/>
      </xdr:nvSpPr>
      <xdr:spPr>
        <a:xfrm>
          <a:off x="5000625" y="7105650"/>
          <a:ext cx="647700" cy="6667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editAs="oneCell">
    <xdr:from>
      <xdr:col>5</xdr:col>
      <xdr:colOff>66675</xdr:colOff>
      <xdr:row>35</xdr:row>
      <xdr:rowOff>190500</xdr:rowOff>
    </xdr:from>
    <xdr:to>
      <xdr:col>5</xdr:col>
      <xdr:colOff>828675</xdr:colOff>
      <xdr:row>36</xdr:row>
      <xdr:rowOff>104775</xdr:rowOff>
    </xdr:to>
    <xdr:sp macro="">
      <xdr:nvSpPr>
        <xdr:cNvPr id="113" name="人口1人当たり決算額の推移平均値テキスト445"/>
        <xdr:cNvSpPr txBox="1"/>
      </xdr:nvSpPr>
      <xdr:spPr>
        <a:xfrm>
          <a:off x="5734050" y="68008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a:rPr>
            <a:t>29,028</a:t>
          </a:r>
          <a:endParaRPr altLang="en-US" lang="ja-JP" sz="1000" b="1">
            <a:solidFill>
              <a:srgbClr val="000080"/>
            </a:solidFill>
            <a:latin typeface="ＭＳ Ｐゴシック"/>
          </a:endParaRPr>
        </a:p>
      </xdr:txBody>
    </xdr:sp>
    <xdr:clientData/>
  </xdr:twoCellAnchor>
  <xdr:twoCellAnchor>
    <xdr:from>
      <xdr:col>4</xdr:col>
      <xdr:colOff>1066800</xdr:colOff>
      <xdr:row>35</xdr:row>
      <xdr:rowOff>342367</xdr:rowOff>
    </xdr:from>
    <xdr:to>
      <xdr:col>5</xdr:col>
      <xdr:colOff>34925</xdr:colOff>
      <xdr:row>36</xdr:row>
      <xdr:rowOff>101067</xdr:rowOff>
    </xdr:to>
    <xdr:sp macro="" fLocksText="0">
      <xdr:nvSpPr>
        <xdr:cNvPr id="114" name="フローチャート : 判断 113"/>
        <xdr:cNvSpPr/>
      </xdr:nvSpPr>
      <xdr:spPr>
        <a:xfrm>
          <a:off x="5600700" y="69532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xdr:col>
      <xdr:colOff>904875</xdr:colOff>
      <xdr:row>36</xdr:row>
      <xdr:rowOff>152318</xdr:rowOff>
    </xdr:from>
    <xdr:to>
      <xdr:col>4</xdr:col>
      <xdr:colOff>469900</xdr:colOff>
      <xdr:row>37</xdr:row>
      <xdr:rowOff>12738</xdr:rowOff>
    </xdr:to>
    <xdr:sp macro="">
      <xdr:nvSpPr>
        <xdr:cNvPr id="115" name="直線コネクタ 114"/>
        <xdr:cNvSpPr/>
      </xdr:nvSpPr>
      <xdr:spPr>
        <a:xfrm flipV="1">
          <a:off x="4305300" y="7105650"/>
          <a:ext cx="695325" cy="2857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4</xdr:col>
      <xdr:colOff>419100</xdr:colOff>
      <xdr:row>36</xdr:row>
      <xdr:rowOff>42120</xdr:rowOff>
    </xdr:from>
    <xdr:to>
      <xdr:col>4</xdr:col>
      <xdr:colOff>520700</xdr:colOff>
      <xdr:row>36</xdr:row>
      <xdr:rowOff>143720</xdr:rowOff>
    </xdr:to>
    <xdr:sp macro="" fLocksText="0">
      <xdr:nvSpPr>
        <xdr:cNvPr id="116" name="フローチャート : 判断 115"/>
        <xdr:cNvSpPr/>
      </xdr:nvSpPr>
      <xdr:spPr>
        <a:xfrm>
          <a:off x="4953000" y="69913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4</xdr:col>
      <xdr:colOff>85725</xdr:colOff>
      <xdr:row>35</xdr:row>
      <xdr:rowOff>152400</xdr:rowOff>
    </xdr:from>
    <xdr:to>
      <xdr:col>4</xdr:col>
      <xdr:colOff>819150</xdr:colOff>
      <xdr:row>36</xdr:row>
      <xdr:rowOff>66675</xdr:rowOff>
    </xdr:to>
    <xdr:sp macro="">
      <xdr:nvSpPr>
        <xdr:cNvPr id="117" name="テキスト ボックス 116"/>
        <xdr:cNvSpPr txBox="1"/>
      </xdr:nvSpPr>
      <xdr:spPr>
        <a:xfrm>
          <a:off x="4619625" y="6762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26,789</a:t>
          </a:r>
          <a:endParaRPr altLang="en-US" lang="ja-JP" sz="1000" b="1">
            <a:solidFill>
              <a:srgbClr val="000080"/>
            </a:solidFill>
            <a:latin typeface="ＭＳ Ｐゴシック"/>
          </a:endParaRPr>
        </a:p>
      </xdr:txBody>
    </xdr:sp>
    <xdr:clientData/>
  </xdr:twoCellAnchor>
  <xdr:twoCellAnchor>
    <xdr:from>
      <xdr:col>3</xdr:col>
      <xdr:colOff>206375</xdr:colOff>
      <xdr:row>37</xdr:row>
      <xdr:rowOff>1136</xdr:rowOff>
    </xdr:from>
    <xdr:to>
      <xdr:col>3</xdr:col>
      <xdr:colOff>904875</xdr:colOff>
      <xdr:row>37</xdr:row>
      <xdr:rowOff>12738</xdr:rowOff>
    </xdr:to>
    <xdr:sp macro="">
      <xdr:nvSpPr>
        <xdr:cNvPr id="118" name="直線コネクタ 117"/>
        <xdr:cNvSpPr/>
      </xdr:nvSpPr>
      <xdr:spPr>
        <a:xfrm>
          <a:off x="3609975" y="7124700"/>
          <a:ext cx="695325" cy="95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3</xdr:col>
      <xdr:colOff>854075</xdr:colOff>
      <xdr:row>36</xdr:row>
      <xdr:rowOff>17812</xdr:rowOff>
    </xdr:from>
    <xdr:to>
      <xdr:col>3</xdr:col>
      <xdr:colOff>955675</xdr:colOff>
      <xdr:row>36</xdr:row>
      <xdr:rowOff>119412</xdr:rowOff>
    </xdr:to>
    <xdr:sp macro="" fLocksText="0">
      <xdr:nvSpPr>
        <xdr:cNvPr id="119" name="フローチャート : 判断 118"/>
        <xdr:cNvSpPr/>
      </xdr:nvSpPr>
      <xdr:spPr>
        <a:xfrm>
          <a:off x="4257675" y="6972300"/>
          <a:ext cx="95250"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3</xdr:col>
      <xdr:colOff>523875</xdr:colOff>
      <xdr:row>35</xdr:row>
      <xdr:rowOff>133350</xdr:rowOff>
    </xdr:from>
    <xdr:to>
      <xdr:col>4</xdr:col>
      <xdr:colOff>152400</xdr:colOff>
      <xdr:row>36</xdr:row>
      <xdr:rowOff>47625</xdr:rowOff>
    </xdr:to>
    <xdr:sp macro="">
      <xdr:nvSpPr>
        <xdr:cNvPr id="120" name="テキスト ボックス 119"/>
        <xdr:cNvSpPr txBox="1"/>
      </xdr:nvSpPr>
      <xdr:spPr>
        <a:xfrm>
          <a:off x="3924300" y="6743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28,065</a:t>
          </a:r>
          <a:endParaRPr altLang="en-US" lang="ja-JP" sz="1000" b="1">
            <a:solidFill>
              <a:srgbClr val="000080"/>
            </a:solidFill>
            <a:latin typeface="ＭＳ Ｐゴシック"/>
          </a:endParaRPr>
        </a:p>
      </xdr:txBody>
    </xdr:sp>
    <xdr:clientData/>
  </xdr:twoCellAnchor>
  <xdr:twoCellAnchor>
    <xdr:from>
      <xdr:col>2</xdr:col>
      <xdr:colOff>641350</xdr:colOff>
      <xdr:row>36</xdr:row>
      <xdr:rowOff>67049</xdr:rowOff>
    </xdr:from>
    <xdr:to>
      <xdr:col>3</xdr:col>
      <xdr:colOff>206375</xdr:colOff>
      <xdr:row>37</xdr:row>
      <xdr:rowOff>1136</xdr:rowOff>
    </xdr:to>
    <xdr:sp macro="">
      <xdr:nvSpPr>
        <xdr:cNvPr id="121" name="直線コネクタ 120"/>
        <xdr:cNvSpPr/>
      </xdr:nvSpPr>
      <xdr:spPr>
        <a:xfrm>
          <a:off x="2905125" y="7019925"/>
          <a:ext cx="704850" cy="10477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3</xdr:col>
      <xdr:colOff>155575</xdr:colOff>
      <xdr:row>35</xdr:row>
      <xdr:rowOff>298438</xdr:rowOff>
    </xdr:from>
    <xdr:to>
      <xdr:col>3</xdr:col>
      <xdr:colOff>257175</xdr:colOff>
      <xdr:row>36</xdr:row>
      <xdr:rowOff>57138</xdr:rowOff>
    </xdr:to>
    <xdr:sp macro="" fLocksText="0">
      <xdr:nvSpPr>
        <xdr:cNvPr id="122" name="フローチャート : 判断 121"/>
        <xdr:cNvSpPr/>
      </xdr:nvSpPr>
      <xdr:spPr>
        <a:xfrm>
          <a:off x="3552825" y="69056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2</xdr:col>
      <xdr:colOff>952500</xdr:colOff>
      <xdr:row>35</xdr:row>
      <xdr:rowOff>66675</xdr:rowOff>
    </xdr:from>
    <xdr:to>
      <xdr:col>3</xdr:col>
      <xdr:colOff>581025</xdr:colOff>
      <xdr:row>35</xdr:row>
      <xdr:rowOff>323850</xdr:rowOff>
    </xdr:to>
    <xdr:sp macro="">
      <xdr:nvSpPr>
        <xdr:cNvPr id="123" name="テキスト ボックス 122"/>
        <xdr:cNvSpPr txBox="1"/>
      </xdr:nvSpPr>
      <xdr:spPr>
        <a:xfrm>
          <a:off x="3219450" y="6677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31,334</a:t>
          </a:r>
          <a:endParaRPr altLang="en-US" lang="ja-JP" sz="1000" b="1">
            <a:solidFill>
              <a:srgbClr val="000080"/>
            </a:solidFill>
            <a:latin typeface="ＭＳ Ｐゴシック"/>
          </a:endParaRPr>
        </a:p>
      </xdr:txBody>
    </xdr:sp>
    <xdr:clientData/>
  </xdr:twoCellAnchor>
  <xdr:twoCellAnchor>
    <xdr:from>
      <xdr:col>2</xdr:col>
      <xdr:colOff>590550</xdr:colOff>
      <xdr:row>35</xdr:row>
      <xdr:rowOff>250507</xdr:rowOff>
    </xdr:from>
    <xdr:to>
      <xdr:col>2</xdr:col>
      <xdr:colOff>692150</xdr:colOff>
      <xdr:row>36</xdr:row>
      <xdr:rowOff>9207</xdr:rowOff>
    </xdr:to>
    <xdr:sp macro="" fLocksText="0">
      <xdr:nvSpPr>
        <xdr:cNvPr id="124" name="フローチャート : 判断 123"/>
        <xdr:cNvSpPr/>
      </xdr:nvSpPr>
      <xdr:spPr>
        <a:xfrm>
          <a:off x="2857500" y="68580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2</xdr:col>
      <xdr:colOff>257175</xdr:colOff>
      <xdr:row>35</xdr:row>
      <xdr:rowOff>19050</xdr:rowOff>
    </xdr:from>
    <xdr:to>
      <xdr:col>2</xdr:col>
      <xdr:colOff>1019175</xdr:colOff>
      <xdr:row>35</xdr:row>
      <xdr:rowOff>276225</xdr:rowOff>
    </xdr:to>
    <xdr:sp macro="">
      <xdr:nvSpPr>
        <xdr:cNvPr id="125" name="テキスト ボックス 124"/>
        <xdr:cNvSpPr txBox="1"/>
      </xdr:nvSpPr>
      <xdr:spPr>
        <a:xfrm>
          <a:off x="2524125" y="6629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a:rPr>
            <a:t>33,850</a:t>
          </a:r>
          <a:endParaRPr altLang="en-US" lang="ja-JP" sz="1000" b="1">
            <a:solidFill>
              <a:srgbClr val="000080"/>
            </a:solidFill>
            <a:latin typeface="ＭＳ Ｐゴシック"/>
          </a:endParaRPr>
        </a:p>
      </xdr:txBody>
    </xdr:sp>
    <xdr:clientData/>
  </xdr:twoCellAnchor>
  <xdr:twoCellAnchor editAs="oneCell">
    <xdr:from>
      <xdr:col>4</xdr:col>
      <xdr:colOff>933450</xdr:colOff>
      <xdr:row>39</xdr:row>
      <xdr:rowOff>323850</xdr:rowOff>
    </xdr:from>
    <xdr:to>
      <xdr:col>5</xdr:col>
      <xdr:colOff>561975</xdr:colOff>
      <xdr:row>41</xdr:row>
      <xdr:rowOff>66675</xdr:rowOff>
    </xdr:to>
    <xdr:sp macro="">
      <xdr:nvSpPr>
        <xdr:cNvPr id="126" name="テキスト ボックス 125"/>
        <xdr:cNvSpPr txBox="1"/>
      </xdr:nvSpPr>
      <xdr:spPr>
        <a:xfrm>
          <a:off x="5467350"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4</xdr:col>
      <xdr:colOff>285750</xdr:colOff>
      <xdr:row>39</xdr:row>
      <xdr:rowOff>323850</xdr:rowOff>
    </xdr:from>
    <xdr:to>
      <xdr:col>4</xdr:col>
      <xdr:colOff>1047750</xdr:colOff>
      <xdr:row>41</xdr:row>
      <xdr:rowOff>66675</xdr:rowOff>
    </xdr:to>
    <xdr:sp macro="">
      <xdr:nvSpPr>
        <xdr:cNvPr id="127" name="テキスト ボックス 126"/>
        <xdr:cNvSpPr txBox="1"/>
      </xdr:nvSpPr>
      <xdr:spPr>
        <a:xfrm>
          <a:off x="4819650"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723900</xdr:colOff>
      <xdr:row>39</xdr:row>
      <xdr:rowOff>323850</xdr:rowOff>
    </xdr:from>
    <xdr:to>
      <xdr:col>4</xdr:col>
      <xdr:colOff>352425</xdr:colOff>
      <xdr:row>41</xdr:row>
      <xdr:rowOff>66675</xdr:rowOff>
    </xdr:to>
    <xdr:sp macro="">
      <xdr:nvSpPr>
        <xdr:cNvPr id="128" name="テキスト ボックス 127"/>
        <xdr:cNvSpPr txBox="1"/>
      </xdr:nvSpPr>
      <xdr:spPr>
        <a:xfrm>
          <a:off x="4124325"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3</xdr:col>
      <xdr:colOff>28575</xdr:colOff>
      <xdr:row>39</xdr:row>
      <xdr:rowOff>323850</xdr:rowOff>
    </xdr:from>
    <xdr:to>
      <xdr:col>3</xdr:col>
      <xdr:colOff>790575</xdr:colOff>
      <xdr:row>41</xdr:row>
      <xdr:rowOff>66675</xdr:rowOff>
    </xdr:to>
    <xdr:sp macro="">
      <xdr:nvSpPr>
        <xdr:cNvPr id="129" name="テキスト ボックス 128"/>
        <xdr:cNvSpPr txBox="1"/>
      </xdr:nvSpPr>
      <xdr:spPr>
        <a:xfrm>
          <a:off x="3429000"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xdr:col>
      <xdr:colOff>457200</xdr:colOff>
      <xdr:row>39</xdr:row>
      <xdr:rowOff>323850</xdr:rowOff>
    </xdr:from>
    <xdr:to>
      <xdr:col>3</xdr:col>
      <xdr:colOff>85725</xdr:colOff>
      <xdr:row>41</xdr:row>
      <xdr:rowOff>66675</xdr:rowOff>
    </xdr:to>
    <xdr:sp macro="">
      <xdr:nvSpPr>
        <xdr:cNvPr id="130" name="テキスト ボックス 129"/>
        <xdr:cNvSpPr txBox="1"/>
      </xdr:nvSpPr>
      <xdr:spPr>
        <a:xfrm>
          <a:off x="2724150"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4</xdr:col>
      <xdr:colOff>1066800</xdr:colOff>
      <xdr:row>36</xdr:row>
      <xdr:rowOff>166421</xdr:rowOff>
    </xdr:from>
    <xdr:to>
      <xdr:col>5</xdr:col>
      <xdr:colOff>34925</xdr:colOff>
      <xdr:row>37</xdr:row>
      <xdr:rowOff>96571</xdr:rowOff>
    </xdr:to>
    <xdr:sp macro="" fLocksText="0">
      <xdr:nvSpPr>
        <xdr:cNvPr id="131" name="円/楕円 130"/>
        <xdr:cNvSpPr/>
      </xdr:nvSpPr>
      <xdr:spPr>
        <a:xfrm>
          <a:off x="5600700" y="71151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5</xdr:col>
      <xdr:colOff>66675</xdr:colOff>
      <xdr:row>36</xdr:row>
      <xdr:rowOff>142875</xdr:rowOff>
    </xdr:from>
    <xdr:to>
      <xdr:col>5</xdr:col>
      <xdr:colOff>828675</xdr:colOff>
      <xdr:row>37</xdr:row>
      <xdr:rowOff>228600</xdr:rowOff>
    </xdr:to>
    <xdr:sp macro="">
      <xdr:nvSpPr>
        <xdr:cNvPr id="132" name="人口1人当たり決算額の推移該当値テキスト445"/>
        <xdr:cNvSpPr txBox="1"/>
      </xdr:nvSpPr>
      <xdr:spPr>
        <a:xfrm>
          <a:off x="5734050" y="7096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a:rPr>
            <a:t>20,264</a:t>
          </a:r>
          <a:endParaRPr altLang="en-US" lang="ja-JP" sz="1000" b="1">
            <a:solidFill>
              <a:srgbClr val="FF0000"/>
            </a:solidFill>
            <a:latin typeface="ＭＳ Ｐゴシック"/>
          </a:endParaRPr>
        </a:p>
      </xdr:txBody>
    </xdr:sp>
    <xdr:clientData/>
  </xdr:twoCellAnchor>
  <xdr:twoCellAnchor>
    <xdr:from>
      <xdr:col>4</xdr:col>
      <xdr:colOff>419100</xdr:colOff>
      <xdr:row>36</xdr:row>
      <xdr:rowOff>101518</xdr:rowOff>
    </xdr:from>
    <xdr:to>
      <xdr:col>4</xdr:col>
      <xdr:colOff>520700</xdr:colOff>
      <xdr:row>37</xdr:row>
      <xdr:rowOff>31668</xdr:rowOff>
    </xdr:to>
    <xdr:sp macro="" fLocksText="0">
      <xdr:nvSpPr>
        <xdr:cNvPr id="133" name="円/楕円 132"/>
        <xdr:cNvSpPr/>
      </xdr:nvSpPr>
      <xdr:spPr>
        <a:xfrm>
          <a:off x="4953000" y="705802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4</xdr:col>
      <xdr:colOff>85725</xdr:colOff>
      <xdr:row>37</xdr:row>
      <xdr:rowOff>19050</xdr:rowOff>
    </xdr:from>
    <xdr:to>
      <xdr:col>4</xdr:col>
      <xdr:colOff>819150</xdr:colOff>
      <xdr:row>37</xdr:row>
      <xdr:rowOff>276225</xdr:rowOff>
    </xdr:to>
    <xdr:sp macro="">
      <xdr:nvSpPr>
        <xdr:cNvPr id="134" name="テキスト ボックス 133"/>
        <xdr:cNvSpPr txBox="1"/>
      </xdr:nvSpPr>
      <xdr:spPr>
        <a:xfrm>
          <a:off x="4619625" y="7143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23,671</a:t>
          </a:r>
          <a:endParaRPr altLang="en-US" lang="ja-JP" sz="1000" b="1">
            <a:solidFill>
              <a:srgbClr val="FF0000"/>
            </a:solidFill>
            <a:latin typeface="ＭＳ Ｐゴシック"/>
          </a:endParaRPr>
        </a:p>
      </xdr:txBody>
    </xdr:sp>
    <xdr:clientData/>
  </xdr:twoCellAnchor>
  <xdr:twoCellAnchor>
    <xdr:from>
      <xdr:col>3</xdr:col>
      <xdr:colOff>854075</xdr:colOff>
      <xdr:row>36</xdr:row>
      <xdr:rowOff>133388</xdr:rowOff>
    </xdr:from>
    <xdr:to>
      <xdr:col>3</xdr:col>
      <xdr:colOff>955675</xdr:colOff>
      <xdr:row>37</xdr:row>
      <xdr:rowOff>63538</xdr:rowOff>
    </xdr:to>
    <xdr:sp macro="" fLocksText="0">
      <xdr:nvSpPr>
        <xdr:cNvPr id="135" name="円/楕円 134"/>
        <xdr:cNvSpPr/>
      </xdr:nvSpPr>
      <xdr:spPr>
        <a:xfrm>
          <a:off x="4257675" y="7086600"/>
          <a:ext cx="95250"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3</xdr:col>
      <xdr:colOff>523875</xdr:colOff>
      <xdr:row>37</xdr:row>
      <xdr:rowOff>47625</xdr:rowOff>
    </xdr:from>
    <xdr:to>
      <xdr:col>4</xdr:col>
      <xdr:colOff>152400</xdr:colOff>
      <xdr:row>37</xdr:row>
      <xdr:rowOff>304800</xdr:rowOff>
    </xdr:to>
    <xdr:sp macro="">
      <xdr:nvSpPr>
        <xdr:cNvPr id="136" name="テキスト ボックス 135"/>
        <xdr:cNvSpPr txBox="1"/>
      </xdr:nvSpPr>
      <xdr:spPr>
        <a:xfrm>
          <a:off x="3924300" y="717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21,998</a:t>
          </a:r>
          <a:endParaRPr altLang="en-US" lang="ja-JP" sz="1000" b="1">
            <a:solidFill>
              <a:srgbClr val="FF0000"/>
            </a:solidFill>
            <a:latin typeface="ＭＳ Ｐゴシック"/>
          </a:endParaRPr>
        </a:p>
      </xdr:txBody>
    </xdr:sp>
    <xdr:clientData/>
  </xdr:twoCellAnchor>
  <xdr:twoCellAnchor>
    <xdr:from>
      <xdr:col>3</xdr:col>
      <xdr:colOff>155575</xdr:colOff>
      <xdr:row>36</xdr:row>
      <xdr:rowOff>121786</xdr:rowOff>
    </xdr:from>
    <xdr:to>
      <xdr:col>3</xdr:col>
      <xdr:colOff>257175</xdr:colOff>
      <xdr:row>37</xdr:row>
      <xdr:rowOff>51936</xdr:rowOff>
    </xdr:to>
    <xdr:sp macro="" fLocksText="0">
      <xdr:nvSpPr>
        <xdr:cNvPr id="137" name="円/楕円 136"/>
        <xdr:cNvSpPr/>
      </xdr:nvSpPr>
      <xdr:spPr>
        <a:xfrm>
          <a:off x="3552825" y="707707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2</xdr:col>
      <xdr:colOff>952500</xdr:colOff>
      <xdr:row>37</xdr:row>
      <xdr:rowOff>38100</xdr:rowOff>
    </xdr:from>
    <xdr:to>
      <xdr:col>3</xdr:col>
      <xdr:colOff>581025</xdr:colOff>
      <xdr:row>37</xdr:row>
      <xdr:rowOff>295275</xdr:rowOff>
    </xdr:to>
    <xdr:sp macro="">
      <xdr:nvSpPr>
        <xdr:cNvPr id="138" name="テキスト ボックス 137"/>
        <xdr:cNvSpPr txBox="1"/>
      </xdr:nvSpPr>
      <xdr:spPr>
        <a:xfrm>
          <a:off x="3219450" y="7162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22,607</a:t>
          </a:r>
          <a:endParaRPr altLang="en-US" lang="ja-JP" sz="1000" b="1">
            <a:solidFill>
              <a:srgbClr val="FF0000"/>
            </a:solidFill>
            <a:latin typeface="ＭＳ Ｐゴシック"/>
          </a:endParaRPr>
        </a:p>
      </xdr:txBody>
    </xdr:sp>
    <xdr:clientData/>
  </xdr:twoCellAnchor>
  <xdr:twoCellAnchor>
    <xdr:from>
      <xdr:col>2</xdr:col>
      <xdr:colOff>590550</xdr:colOff>
      <xdr:row>36</xdr:row>
      <xdr:rowOff>16249</xdr:rowOff>
    </xdr:from>
    <xdr:to>
      <xdr:col>2</xdr:col>
      <xdr:colOff>692150</xdr:colOff>
      <xdr:row>36</xdr:row>
      <xdr:rowOff>117849</xdr:rowOff>
    </xdr:to>
    <xdr:sp macro="" fLocksText="0">
      <xdr:nvSpPr>
        <xdr:cNvPr id="139" name="円/楕円 138"/>
        <xdr:cNvSpPr/>
      </xdr:nvSpPr>
      <xdr:spPr>
        <a:xfrm>
          <a:off x="2857500" y="6972300"/>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editAs="oneCell">
    <xdr:from>
      <xdr:col>2</xdr:col>
      <xdr:colOff>257175</xdr:colOff>
      <xdr:row>36</xdr:row>
      <xdr:rowOff>104775</xdr:rowOff>
    </xdr:from>
    <xdr:to>
      <xdr:col>2</xdr:col>
      <xdr:colOff>1019175</xdr:colOff>
      <xdr:row>37</xdr:row>
      <xdr:rowOff>190500</xdr:rowOff>
    </xdr:to>
    <xdr:sp macro="">
      <xdr:nvSpPr>
        <xdr:cNvPr id="140" name="テキスト ボックス 139"/>
        <xdr:cNvSpPr txBox="1"/>
      </xdr:nvSpPr>
      <xdr:spPr>
        <a:xfrm>
          <a:off x="2524125" y="7058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a:rPr>
            <a:t>28,147</a:t>
          </a:r>
          <a:endParaRPr altLang="en-US" lang="ja-JP" sz="1000" b="1">
            <a:solidFill>
              <a:srgbClr val="FF0000"/>
            </a:solidFill>
            <a:latin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635000</xdr:colOff>
      <xdr:row>0</xdr:row>
      <xdr:rowOff>127000</xdr:rowOff>
    </xdr:from>
    <xdr:to>
      <xdr:col>19</xdr:col>
      <xdr:colOff>276225</xdr:colOff>
      <xdr:row>4</xdr:row>
      <xdr:rowOff>76200</xdr:rowOff>
    </xdr:to>
    <xdr:sp macro="" fLocksText="0">
      <xdr:nvSpPr>
        <xdr:cNvPr id="2" name="正方形/長方形 1"/>
        <xdr:cNvSpPr/>
      </xdr:nvSpPr>
      <xdr:spPr>
        <a:xfrm>
          <a:off x="638175" y="12382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a:rPr>
            <a:t>（</a:t>
          </a:r>
          <a:r>
            <a:rPr altLang="ja-JP" lang="en-US" sz="3200" b="1">
              <a:solidFill>
                <a:srgbClr val="000000"/>
              </a:solidFill>
              <a:latin typeface="ＭＳ Ｐゴシック"/>
            </a:rPr>
            <a:t>5</a:t>
          </a:r>
          <a:r>
            <a:rPr altLang="en-US" lang="ja-JP" sz="3200" b="1">
              <a:solidFill>
                <a:srgbClr val="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fLocksText="0">
      <xdr:nvSpPr>
        <xdr:cNvPr id="3" name="正方形/長方形 2"/>
        <xdr:cNvSpPr/>
      </xdr:nvSpPr>
      <xdr:spPr>
        <a:xfrm>
          <a:off x="19050000"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fLocksText="0">
      <xdr:nvSpPr>
        <xdr:cNvPr id="4" name="正方形/長方形 3"/>
        <xdr:cNvSpPr/>
      </xdr:nvSpPr>
      <xdr:spPr>
        <a:xfrm>
          <a:off x="19069050" y="219075"/>
          <a:ext cx="38766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fLocksText="0">
      <xdr:nvSpPr>
        <xdr:cNvPr id="5" name="正方形/長方形 4"/>
        <xdr:cNvSpPr/>
      </xdr:nvSpPr>
      <xdr:spPr>
        <a:xfrm>
          <a:off x="19097625" y="238125"/>
          <a:ext cx="38195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東京都奥多摩町</a:t>
          </a:r>
        </a:p>
      </xdr:txBody>
    </xdr:sp>
    <xdr:clientData/>
  </xdr:twoCellAnchor>
  <xdr:twoCellAnchor>
    <xdr:from>
      <xdr:col>23</xdr:col>
      <xdr:colOff>454025</xdr:colOff>
      <xdr:row>1</xdr:row>
      <xdr:rowOff>19050</xdr:rowOff>
    </xdr:from>
    <xdr:to>
      <xdr:col>27</xdr:col>
      <xdr:colOff>371475</xdr:colOff>
      <xdr:row>4</xdr:row>
      <xdr:rowOff>63500</xdr:rowOff>
    </xdr:to>
    <xdr:sp macro=""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平成</a:t>
          </a:r>
          <a:r>
            <a:rPr altLang="ja-JP" lang="en-US" sz="2000" b="1">
              <a:solidFill>
                <a:srgbClr val="FFFFFF"/>
              </a:solidFill>
              <a:latin typeface="ＭＳ ゴシック"/>
            </a:rPr>
            <a:t>28</a:t>
          </a:r>
          <a:r>
            <a:rPr altLang="en-US" lang="ja-JP"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fLocksText="0">
      <xdr:nvSpPr>
        <xdr:cNvPr id="10" name="正方形/長方形 9"/>
        <xdr:cNvSpPr/>
      </xdr:nvSpPr>
      <xdr:spPr>
        <a:xfrm>
          <a:off x="885825"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fLocksText="0">
      <xdr:nvSpPr>
        <xdr:cNvPr id="11" name="正方形/長方形 10"/>
        <xdr:cNvSpPr/>
      </xdr:nvSpPr>
      <xdr:spPr>
        <a:xfrm>
          <a:off x="2219325" y="923925"/>
          <a:ext cx="127635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5,270
5,243
225.53
6,547,939
6,322,860
225,079
2,587,678
2,380,908</a:t>
          </a:r>
          <a:endParaRPr altLang="en-US" lang="ja-JP"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fLocksText="0">
      <xdr:nvSpPr>
        <xdr:cNvPr id="12" name="正方形/長方形 11"/>
        <xdr:cNvSpPr/>
      </xdr:nvSpPr>
      <xdr:spPr>
        <a:xfrm>
          <a:off x="3552825"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fLocksText="0">
      <xdr:nvSpPr>
        <xdr:cNvPr id="13" name="正方形/長方形 12"/>
        <xdr:cNvSpPr/>
      </xdr:nvSpPr>
      <xdr:spPr>
        <a:xfrm>
          <a:off x="5076825" y="942975"/>
          <a:ext cx="2038350"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fLocksText="0">
      <xdr:nvSpPr>
        <xdr:cNvPr id="14" name="正方形/長方形 13"/>
        <xdr:cNvSpPr/>
      </xdr:nvSpPr>
      <xdr:spPr>
        <a:xfrm>
          <a:off x="7115175" y="942975"/>
          <a:ext cx="1266825"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
-
5.4
-</a:t>
          </a:r>
          <a:endParaRPr altLang="en-US" lang="ja-JP"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fLocksText="0">
      <xdr:nvSpPr>
        <xdr:cNvPr id="15" name="正方形/長方形 14"/>
        <xdr:cNvSpPr/>
      </xdr:nvSpPr>
      <xdr:spPr>
        <a:xfrm>
          <a:off x="8448675" y="952500"/>
          <a:ext cx="628650"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fLocksText="0">
      <xdr:nvSpPr>
        <xdr:cNvPr id="16" name="正方形/長方形 15"/>
        <xdr:cNvSpPr/>
      </xdr:nvSpPr>
      <xdr:spPr>
        <a:xfrm>
          <a:off x="5076825" y="1714500"/>
          <a:ext cx="203835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市町村類型
</a:t>
          </a:r>
          <a:r>
            <a:rPr altLang="ja-JP" lang="en-US" sz="1100" b="1">
              <a:solidFill>
                <a:srgbClr val="000000"/>
              </a:solidFill>
              <a:latin typeface="ＭＳ ゴシック"/>
            </a:rPr>
            <a:t>(</a:t>
          </a:r>
          <a:r>
            <a:rPr altLang="en-US" lang="ja-JP" sz="1100" b="1">
              <a:solidFill>
                <a:srgbClr val="000000"/>
              </a:solidFill>
              <a:latin typeface="ＭＳ ゴシック"/>
            </a:rPr>
            <a:t>年度毎</a:t>
          </a:r>
          <a:r>
            <a:rPr altLang="ja-JP" lang="en-US" sz="1100" b="1">
              <a:solidFill>
                <a:srgbClr val="000000"/>
              </a:solidFill>
              <a:latin typeface="ＭＳ ゴシック"/>
            </a:rPr>
            <a:t>)</a:t>
          </a:r>
          <a:endParaRPr altLang="en-US" lang="ja-JP"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fLocksText="0">
      <xdr:nvSpPr>
        <xdr:cNvPr id="17" name="正方形/長方形 16"/>
        <xdr:cNvSpPr/>
      </xdr:nvSpPr>
      <xdr:spPr>
        <a:xfrm>
          <a:off x="7172325" y="1714500"/>
          <a:ext cx="368617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a:rPr>
            <a:t>H24  Ⅱ</a:t>
          </a:r>
          <a:r>
            <a:rPr altLang="en-US" lang="ja-JP" sz="1100" b="1">
              <a:solidFill>
                <a:srgbClr val="000000"/>
              </a:solidFill>
              <a:latin typeface="ＭＳ ゴシック"/>
            </a:rPr>
            <a:t>－２    </a:t>
          </a:r>
          <a:r>
            <a:rPr altLang="ja-JP" lang="en-US" sz="1100" b="1">
              <a:solidFill>
                <a:srgbClr val="000000"/>
              </a:solidFill>
              <a:latin typeface="ＭＳ ゴシック"/>
            </a:rPr>
            <a:t>H25  Ⅱ</a:t>
          </a:r>
          <a:r>
            <a:rPr altLang="en-US" lang="ja-JP" sz="1100" b="1">
              <a:solidFill>
                <a:srgbClr val="000000"/>
              </a:solidFill>
              <a:latin typeface="ＭＳ ゴシック"/>
            </a:rPr>
            <a:t>－２    </a:t>
          </a:r>
          <a:r>
            <a:rPr altLang="ja-JP" lang="en-US" sz="1100" b="1">
              <a:solidFill>
                <a:srgbClr val="000000"/>
              </a:solidFill>
              <a:latin typeface="ＭＳ ゴシック"/>
            </a:rPr>
            <a:t>H26  Ⅱ</a:t>
          </a:r>
          <a:r>
            <a:rPr altLang="en-US" lang="ja-JP" sz="1100" b="1">
              <a:solidFill>
                <a:srgbClr val="000000"/>
              </a:solidFill>
              <a:latin typeface="ＭＳ ゴシック"/>
            </a:rPr>
            <a:t>－２    
</a:t>
          </a:r>
          <a:r>
            <a:rPr altLang="ja-JP" lang="en-US" sz="1100" b="1">
              <a:solidFill>
                <a:srgbClr val="000000"/>
              </a:solidFill>
              <a:latin typeface="ＭＳ ゴシック"/>
            </a:rPr>
            <a:t>H27  Ⅱ</a:t>
          </a:r>
          <a:r>
            <a:rPr altLang="en-US" lang="ja-JP" sz="1100" b="1">
              <a:solidFill>
                <a:srgbClr val="000000"/>
              </a:solidFill>
              <a:latin typeface="ＭＳ ゴシック"/>
            </a:rPr>
            <a:t>－２    </a:t>
          </a:r>
          <a:r>
            <a:rPr altLang="ja-JP" lang="en-US" sz="1100" b="1">
              <a:solidFill>
                <a:srgbClr val="000000"/>
              </a:solidFill>
              <a:latin typeface="ＭＳ ゴシック"/>
            </a:rPr>
            <a:t>H28  Ⅱ</a:t>
          </a:r>
          <a:r>
            <a:rPr altLang="en-US" lang="ja-JP"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fLocksText="0">
      <xdr:nvSpPr>
        <xdr:cNvPr id="19" name="正方形/長方形 18"/>
        <xdr:cNvSpPr/>
      </xdr:nvSpPr>
      <xdr:spPr>
        <a:xfrm>
          <a:off x="11334750" y="952500"/>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fLocksText="0">
      <xdr:nvSpPr>
        <xdr:cNvPr id="20" name="正方形/長方形 19"/>
        <xdr:cNvSpPr/>
      </xdr:nvSpPr>
      <xdr:spPr>
        <a:xfrm>
          <a:off x="11334750" y="1219200"/>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fLocksText="0">
      <xdr:nvSpPr>
        <xdr:cNvPr id="21" name="正方形/長方形 20"/>
        <xdr:cNvSpPr/>
      </xdr:nvSpPr>
      <xdr:spPr>
        <a:xfrm>
          <a:off x="11334750" y="1552575"/>
          <a:ext cx="1266825" cy="628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sp macro="">
      <xdr:nvSpPr>
        <xdr:cNvPr id="22" name="直線コネクタ 21"/>
        <xdr:cNvSpPr/>
      </xdr:nvSpPr>
      <xdr:spPr>
        <a:xfrm flipH="1">
          <a:off x="11153775" y="10668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228600</xdr:colOff>
      <xdr:row>5</xdr:row>
      <xdr:rowOff>158750</xdr:rowOff>
    </xdr:from>
    <xdr:to>
      <xdr:col>16</xdr:col>
      <xdr:colOff>330200</xdr:colOff>
      <xdr:row>6</xdr:row>
      <xdr:rowOff>88900</xdr:rowOff>
    </xdr:to>
    <xdr:sp macro="" fLocksText="0">
      <xdr:nvSpPr>
        <xdr:cNvPr id="23" name="円/楕円 22"/>
        <xdr:cNvSpPr/>
      </xdr:nvSpPr>
      <xdr:spPr>
        <a:xfrm>
          <a:off x="11210925" y="10191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fLocksText="0">
      <xdr:nvSpPr>
        <xdr:cNvPr id="24" name="フローチャート : 判断 23"/>
        <xdr:cNvSpPr/>
      </xdr:nvSpPr>
      <xdr:spPr>
        <a:xfrm>
          <a:off x="11210925" y="1285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sp macro="">
      <xdr:nvSpPr>
        <xdr:cNvPr id="25" name="直線コネクタ 24"/>
        <xdr:cNvSpPr/>
      </xdr:nv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193675</xdr:colOff>
      <xdr:row>8</xdr:row>
      <xdr:rowOff>152400</xdr:rowOff>
    </xdr:from>
    <xdr:to>
      <xdr:col>16</xdr:col>
      <xdr:colOff>365125</xdr:colOff>
      <xdr:row>8</xdr:row>
      <xdr:rowOff>152400</xdr:rowOff>
    </xdr:to>
    <xdr:sp macro="">
      <xdr:nvSpPr>
        <xdr:cNvPr id="26" name="直線コネクタ 25"/>
        <xdr:cNvSpPr/>
      </xdr:nv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274955</xdr:colOff>
      <xdr:row>10</xdr:row>
      <xdr:rowOff>47625</xdr:rowOff>
    </xdr:from>
    <xdr:to>
      <xdr:col>16</xdr:col>
      <xdr:colOff>274955</xdr:colOff>
      <xdr:row>11</xdr:row>
      <xdr:rowOff>15875</xdr:rowOff>
    </xdr:to>
    <xdr:sp macro="">
      <xdr:nvSpPr>
        <xdr:cNvPr id="27" name="直線コネクタ 26"/>
        <xdr:cNvSpPr/>
      </xdr:nv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193675</xdr:colOff>
      <xdr:row>11</xdr:row>
      <xdr:rowOff>19050</xdr:rowOff>
    </xdr:from>
    <xdr:to>
      <xdr:col>16</xdr:col>
      <xdr:colOff>365125</xdr:colOff>
      <xdr:row>11</xdr:row>
      <xdr:rowOff>19050</xdr:rowOff>
    </xdr:to>
    <xdr:sp macro="">
      <xdr:nvSpPr>
        <xdr:cNvPr id="28" name="直線コネクタ 27"/>
        <xdr:cNvSpPr/>
      </xdr:nv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0</xdr:colOff>
      <xdr:row>16</xdr:row>
      <xdr:rowOff>114300</xdr:rowOff>
    </xdr:from>
    <xdr:to>
      <xdr:col>13</xdr:col>
      <xdr:colOff>666750</xdr:colOff>
      <xdr:row>18</xdr:row>
      <xdr:rowOff>28575</xdr:rowOff>
    </xdr:to>
    <xdr:sp macro="">
      <xdr:nvSpPr>
        <xdr:cNvPr id="29" name="テキスト ボックス 28"/>
        <xdr:cNvSpPr txBox="1"/>
      </xdr:nvSpPr>
      <xdr:spPr>
        <a:xfrm>
          <a:off x="695325" y="2857500"/>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市町村類型とは、人口および産業構造等により全国の市町村を</a:t>
          </a:r>
          <a:r>
            <a:rPr altLang="ja-JP" lang="en-US" sz="1000">
              <a:solidFill>
                <a:srgbClr val="000000"/>
              </a:solidFill>
              <a:latin typeface="ＭＳ Ｐゴシック"/>
            </a:rPr>
            <a:t>35</a:t>
          </a:r>
          <a:r>
            <a:rPr altLang="en-US" lang="ja-JP"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0</xdr:colOff>
      <xdr:row>18</xdr:row>
      <xdr:rowOff>85725</xdr:rowOff>
    </xdr:from>
    <xdr:to>
      <xdr:col>15</xdr:col>
      <xdr:colOff>104775</xdr:colOff>
      <xdr:row>20</xdr:row>
      <xdr:rowOff>0</xdr:rowOff>
    </xdr:to>
    <xdr:sp macro="">
      <xdr:nvSpPr>
        <xdr:cNvPr id="30" name="テキスト ボックス 29"/>
        <xdr:cNvSpPr txBox="1"/>
      </xdr:nvSpPr>
      <xdr:spPr>
        <a:xfrm>
          <a:off x="695325" y="3171825"/>
          <a:ext cx="9705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住民基本台帳人口については、住民基本台帳関係年報の調査基準日変更に伴い、平成</a:t>
          </a:r>
          <a:r>
            <a:rPr altLang="ja-JP" lang="en-US" sz="1000">
              <a:solidFill>
                <a:srgbClr val="000000"/>
              </a:solidFill>
              <a:latin typeface="ＭＳ Ｐゴシック"/>
            </a:rPr>
            <a:t>25</a:t>
          </a:r>
          <a:r>
            <a:rPr altLang="en-US" lang="ja-JP" sz="1000">
              <a:solidFill>
                <a:srgbClr val="000000"/>
              </a:solidFill>
              <a:latin typeface="ＭＳ Ｐゴシック"/>
            </a:rPr>
            <a:t>年度以降、調査年度の</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日現在の住民基本台帳に登録されている人口を記載。</a:t>
          </a:r>
        </a:p>
      </xdr:txBody>
    </xdr:sp>
    <xdr:clientData/>
  </xdr:twoCellAnchor>
  <xdr:twoCellAnchor editAs="oneCell">
    <xdr:from>
      <xdr:col>1</xdr:col>
      <xdr:colOff>0</xdr:colOff>
      <xdr:row>20</xdr:row>
      <xdr:rowOff>66675</xdr:rowOff>
    </xdr:from>
    <xdr:to>
      <xdr:col>13</xdr:col>
      <xdr:colOff>66675</xdr:colOff>
      <xdr:row>21</xdr:row>
      <xdr:rowOff>152400</xdr:rowOff>
    </xdr:to>
    <xdr:sp macro="">
      <xdr:nvSpPr>
        <xdr:cNvPr id="31" name="テキスト ボックス 30"/>
        <xdr:cNvSpPr txBox="1"/>
      </xdr:nvSpPr>
      <xdr:spPr>
        <a:xfrm>
          <a:off x="695325" y="3495675"/>
          <a:ext cx="82962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類似団体内順位、全国平均、各都道府県平均は、平成</a:t>
          </a:r>
          <a:r>
            <a:rPr altLang="ja-JP" lang="en-US" sz="1000">
              <a:solidFill>
                <a:srgbClr val="000000"/>
              </a:solidFill>
              <a:latin typeface="ＭＳ Ｐゴシック"/>
            </a:rPr>
            <a:t>28</a:t>
          </a:r>
          <a:r>
            <a:rPr altLang="en-US" lang="ja-JP" sz="1000">
              <a:solidFill>
                <a:srgbClr val="000000"/>
              </a:solidFill>
              <a:latin typeface="ＭＳ Ｐゴシック"/>
            </a:rPr>
            <a:t>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fLocksText="0">
      <xdr:nvSpPr>
        <xdr:cNvPr id="32" name="正方形/長方形 31"/>
        <xdr:cNvSpPr/>
      </xdr:nvSpPr>
      <xdr:spPr>
        <a:xfrm>
          <a:off x="762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fLocksText="0">
      <xdr:nvSpPr>
        <xdr:cNvPr id="33" name="正方形/長方形 32"/>
        <xdr:cNvSpPr/>
      </xdr:nvSpPr>
      <xdr:spPr>
        <a:xfrm>
          <a:off x="885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fLocksText="0">
      <xdr:nvSpPr>
        <xdr:cNvPr id="34" name="正方形/長方形 33"/>
        <xdr:cNvSpPr/>
      </xdr:nvSpPr>
      <xdr:spPr>
        <a:xfrm>
          <a:off x="885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7/67</a:t>
          </a:r>
          <a:endParaRPr altLang="en-US" lang="ja-JP"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fLocksText="0">
      <xdr:nvSpPr>
        <xdr:cNvPr id="35" name="正方形/長方形 34"/>
        <xdr:cNvSpPr/>
      </xdr:nvSpPr>
      <xdr:spPr>
        <a:xfrm>
          <a:off x="1905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fLocksText="0">
      <xdr:nvSpPr>
        <xdr:cNvPr id="36" name="正方形/長方形 35"/>
        <xdr:cNvSpPr/>
      </xdr:nvSpPr>
      <xdr:spPr>
        <a:xfrm>
          <a:off x="1905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64,063</a:t>
          </a:r>
          <a:endParaRPr altLang="en-US" lang="ja-JP"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fLocksText="0">
      <xdr:nvSpPr>
        <xdr:cNvPr id="37" name="正方形/長方形 36"/>
        <xdr:cNvSpPr/>
      </xdr:nvSpPr>
      <xdr:spPr>
        <a:xfrm>
          <a:off x="3048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fLocksText="0">
      <xdr:nvSpPr>
        <xdr:cNvPr id="38" name="正方形/長方形 37"/>
        <xdr:cNvSpPr/>
      </xdr:nvSpPr>
      <xdr:spPr>
        <a:xfrm>
          <a:off x="3048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60,789</a:t>
          </a:r>
          <a:endParaRPr altLang="en-US" lang="ja-JP"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fLocksText="0">
      <xdr:nvSpPr>
        <xdr:cNvPr id="39" name="正方形/長方形 38"/>
        <xdr:cNvSpPr/>
      </xdr:nvSpPr>
      <xdr:spPr>
        <a:xfrm>
          <a:off x="762000"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27</xdr:row>
      <xdr:rowOff>9525</xdr:rowOff>
    </xdr:from>
    <xdr:to>
      <xdr:col>1</xdr:col>
      <xdr:colOff>381000</xdr:colOff>
      <xdr:row>28</xdr:row>
      <xdr:rowOff>66675</xdr:rowOff>
    </xdr:to>
    <xdr:sp macro="">
      <xdr:nvSpPr>
        <xdr:cNvPr id="40" name="テキスト ボックス 39"/>
        <xdr:cNvSpPr txBox="1"/>
      </xdr:nvSpPr>
      <xdr:spPr>
        <a:xfrm>
          <a:off x="72390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41</xdr:row>
      <xdr:rowOff>82550</xdr:rowOff>
    </xdr:from>
    <xdr:to>
      <xdr:col>7</xdr:col>
      <xdr:colOff>638175</xdr:colOff>
      <xdr:row>41</xdr:row>
      <xdr:rowOff>82550</xdr:rowOff>
    </xdr:to>
    <xdr:sp macro="">
      <xdr:nvSpPr>
        <xdr:cNvPr id="41" name="直線コネクタ 40"/>
        <xdr:cNvSpPr/>
      </xdr:nvSpPr>
      <xdr:spPr>
        <a:xfrm>
          <a:off x="762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40</xdr:row>
      <xdr:rowOff>114300</xdr:rowOff>
    </xdr:from>
    <xdr:to>
      <xdr:col>1</xdr:col>
      <xdr:colOff>66675</xdr:colOff>
      <xdr:row>42</xdr:row>
      <xdr:rowOff>28575</xdr:rowOff>
    </xdr:to>
    <xdr:sp macro="">
      <xdr:nvSpPr>
        <xdr:cNvPr id="42" name="テキスト ボックス 41"/>
        <xdr:cNvSpPr txBox="1"/>
      </xdr:nvSpPr>
      <xdr:spPr>
        <a:xfrm>
          <a:off x="228600" y="6972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a:t>
          </a:r>
          <a:endParaRPr altLang="en-US" lang="ja-JP" sz="1000">
            <a:latin typeface="ＭＳ Ｐゴシック"/>
          </a:endParaRPr>
        </a:p>
      </xdr:txBody>
    </xdr:sp>
    <xdr:clientData/>
  </xdr:twoCellAnchor>
  <xdr:twoCellAnchor>
    <xdr:from>
      <xdr:col>1</xdr:col>
      <xdr:colOff>66675</xdr:colOff>
      <xdr:row>39</xdr:row>
      <xdr:rowOff>98878</xdr:rowOff>
    </xdr:from>
    <xdr:to>
      <xdr:col>7</xdr:col>
      <xdr:colOff>638175</xdr:colOff>
      <xdr:row>39</xdr:row>
      <xdr:rowOff>98878</xdr:rowOff>
    </xdr:to>
    <xdr:sp macro="">
      <xdr:nvSpPr>
        <xdr:cNvPr id="43" name="直線コネクタ 42"/>
        <xdr:cNvSpPr/>
      </xdr:nvSpPr>
      <xdr:spPr>
        <a:xfrm>
          <a:off x="762000" y="6781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38</xdr:row>
      <xdr:rowOff>123825</xdr:rowOff>
    </xdr:from>
    <xdr:to>
      <xdr:col>1</xdr:col>
      <xdr:colOff>66675</xdr:colOff>
      <xdr:row>40</xdr:row>
      <xdr:rowOff>38100</xdr:rowOff>
    </xdr:to>
    <xdr:sp macro="">
      <xdr:nvSpPr>
        <xdr:cNvPr id="44" name="テキスト ボックス 43"/>
        <xdr:cNvSpPr txBox="1"/>
      </xdr:nvSpPr>
      <xdr:spPr>
        <a:xfrm>
          <a:off x="228600" y="6638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1</xdr:col>
      <xdr:colOff>66675</xdr:colOff>
      <xdr:row>37</xdr:row>
      <xdr:rowOff>115207</xdr:rowOff>
    </xdr:from>
    <xdr:to>
      <xdr:col>7</xdr:col>
      <xdr:colOff>638175</xdr:colOff>
      <xdr:row>37</xdr:row>
      <xdr:rowOff>115207</xdr:rowOff>
    </xdr:to>
    <xdr:sp macro="">
      <xdr:nvSpPr>
        <xdr:cNvPr id="45" name="直線コネクタ 44"/>
        <xdr:cNvSpPr/>
      </xdr:nvSpPr>
      <xdr:spPr>
        <a:xfrm>
          <a:off x="762000" y="6457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36</xdr:row>
      <xdr:rowOff>142875</xdr:rowOff>
    </xdr:from>
    <xdr:to>
      <xdr:col>1</xdr:col>
      <xdr:colOff>66675</xdr:colOff>
      <xdr:row>38</xdr:row>
      <xdr:rowOff>57150</xdr:rowOff>
    </xdr:to>
    <xdr:sp macro="">
      <xdr:nvSpPr>
        <xdr:cNvPr id="46" name="テキスト ボックス 45"/>
        <xdr:cNvSpPr txBox="1"/>
      </xdr:nvSpPr>
      <xdr:spPr>
        <a:xfrm>
          <a:off x="228600" y="6315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90,000</a:t>
          </a:r>
          <a:endParaRPr altLang="en-US" lang="ja-JP" sz="1000">
            <a:latin typeface="ＭＳ Ｐゴシック"/>
          </a:endParaRPr>
        </a:p>
      </xdr:txBody>
    </xdr:sp>
    <xdr:clientData/>
  </xdr:twoCellAnchor>
  <xdr:twoCellAnchor>
    <xdr:from>
      <xdr:col>1</xdr:col>
      <xdr:colOff>66675</xdr:colOff>
      <xdr:row>35</xdr:row>
      <xdr:rowOff>131536</xdr:rowOff>
    </xdr:from>
    <xdr:to>
      <xdr:col>7</xdr:col>
      <xdr:colOff>638175</xdr:colOff>
      <xdr:row>35</xdr:row>
      <xdr:rowOff>131536</xdr:rowOff>
    </xdr:to>
    <xdr:sp macro="">
      <xdr:nvSpPr>
        <xdr:cNvPr id="47" name="直線コネクタ 46"/>
        <xdr:cNvSpPr/>
      </xdr:nvSpPr>
      <xdr:spPr>
        <a:xfrm>
          <a:off x="762000"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34</xdr:row>
      <xdr:rowOff>161925</xdr:rowOff>
    </xdr:from>
    <xdr:to>
      <xdr:col>1</xdr:col>
      <xdr:colOff>66675</xdr:colOff>
      <xdr:row>36</xdr:row>
      <xdr:rowOff>76200</xdr:rowOff>
    </xdr:to>
    <xdr:sp macro="">
      <xdr:nvSpPr>
        <xdr:cNvPr id="48" name="テキスト ボックス 47"/>
        <xdr:cNvSpPr txBox="1"/>
      </xdr:nvSpPr>
      <xdr:spPr>
        <a:xfrm>
          <a:off x="161925" y="5991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120,000</a:t>
          </a:r>
          <a:endParaRPr altLang="en-US" lang="ja-JP" sz="1000">
            <a:latin typeface="ＭＳ Ｐゴシック"/>
          </a:endParaRPr>
        </a:p>
      </xdr:txBody>
    </xdr:sp>
    <xdr:clientData/>
  </xdr:twoCellAnchor>
  <xdr:twoCellAnchor>
    <xdr:from>
      <xdr:col>1</xdr:col>
      <xdr:colOff>66675</xdr:colOff>
      <xdr:row>33</xdr:row>
      <xdr:rowOff>147864</xdr:rowOff>
    </xdr:from>
    <xdr:to>
      <xdr:col>7</xdr:col>
      <xdr:colOff>638175</xdr:colOff>
      <xdr:row>33</xdr:row>
      <xdr:rowOff>147864</xdr:rowOff>
    </xdr:to>
    <xdr:sp macro="">
      <xdr:nvSpPr>
        <xdr:cNvPr id="49" name="直線コネクタ 48"/>
        <xdr:cNvSpPr/>
      </xdr:nvSpPr>
      <xdr:spPr>
        <a:xfrm>
          <a:off x="762000"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33</xdr:row>
      <xdr:rowOff>9525</xdr:rowOff>
    </xdr:from>
    <xdr:to>
      <xdr:col>1</xdr:col>
      <xdr:colOff>66675</xdr:colOff>
      <xdr:row>34</xdr:row>
      <xdr:rowOff>95250</xdr:rowOff>
    </xdr:to>
    <xdr:sp macro="">
      <xdr:nvSpPr>
        <xdr:cNvPr id="50" name="テキスト ボックス 49"/>
        <xdr:cNvSpPr txBox="1"/>
      </xdr:nvSpPr>
      <xdr:spPr>
        <a:xfrm>
          <a:off x="161925" y="56673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150,000</a:t>
          </a:r>
          <a:endParaRPr altLang="en-US" lang="ja-JP" sz="1000">
            <a:latin typeface="ＭＳ Ｐゴシック"/>
          </a:endParaRPr>
        </a:p>
      </xdr:txBody>
    </xdr:sp>
    <xdr:clientData/>
  </xdr:twoCellAnchor>
  <xdr:twoCellAnchor>
    <xdr:from>
      <xdr:col>1</xdr:col>
      <xdr:colOff>66675</xdr:colOff>
      <xdr:row>31</xdr:row>
      <xdr:rowOff>164193</xdr:rowOff>
    </xdr:from>
    <xdr:to>
      <xdr:col>7</xdr:col>
      <xdr:colOff>638175</xdr:colOff>
      <xdr:row>31</xdr:row>
      <xdr:rowOff>164193</xdr:rowOff>
    </xdr:to>
    <xdr:sp macro="">
      <xdr:nvSpPr>
        <xdr:cNvPr id="51" name="直線コネクタ 50"/>
        <xdr:cNvSpPr/>
      </xdr:nvSpPr>
      <xdr:spPr>
        <a:xfrm>
          <a:off x="762000" y="5476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31</xdr:row>
      <xdr:rowOff>19050</xdr:rowOff>
    </xdr:from>
    <xdr:to>
      <xdr:col>1</xdr:col>
      <xdr:colOff>66675</xdr:colOff>
      <xdr:row>32</xdr:row>
      <xdr:rowOff>104775</xdr:rowOff>
    </xdr:to>
    <xdr:sp macro="">
      <xdr:nvSpPr>
        <xdr:cNvPr id="52" name="テキスト ボックス 51"/>
        <xdr:cNvSpPr txBox="1"/>
      </xdr:nvSpPr>
      <xdr:spPr>
        <a:xfrm>
          <a:off x="161925" y="5334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180,000</a:t>
          </a:r>
          <a:endParaRPr altLang="en-US" lang="ja-JP" sz="1000">
            <a:latin typeface="ＭＳ Ｐゴシック"/>
          </a:endParaRPr>
        </a:p>
      </xdr:txBody>
    </xdr:sp>
    <xdr:clientData/>
  </xdr:twoCellAnchor>
  <xdr:twoCellAnchor>
    <xdr:from>
      <xdr:col>1</xdr:col>
      <xdr:colOff>66675</xdr:colOff>
      <xdr:row>30</xdr:row>
      <xdr:rowOff>9072</xdr:rowOff>
    </xdr:from>
    <xdr:to>
      <xdr:col>7</xdr:col>
      <xdr:colOff>638175</xdr:colOff>
      <xdr:row>30</xdr:row>
      <xdr:rowOff>9072</xdr:rowOff>
    </xdr:to>
    <xdr:sp macro="">
      <xdr:nvSpPr>
        <xdr:cNvPr id="53" name="直線コネクタ 52"/>
        <xdr:cNvSpPr/>
      </xdr:nvSpPr>
      <xdr:spPr>
        <a:xfrm>
          <a:off x="762000" y="5153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29</xdr:row>
      <xdr:rowOff>38100</xdr:rowOff>
    </xdr:from>
    <xdr:to>
      <xdr:col>1</xdr:col>
      <xdr:colOff>66675</xdr:colOff>
      <xdr:row>30</xdr:row>
      <xdr:rowOff>123825</xdr:rowOff>
    </xdr:to>
    <xdr:sp macro="">
      <xdr:nvSpPr>
        <xdr:cNvPr id="54" name="テキスト ボックス 53"/>
        <xdr:cNvSpPr txBox="1"/>
      </xdr:nvSpPr>
      <xdr:spPr>
        <a:xfrm>
          <a:off x="161925" y="5010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210,000</a:t>
          </a:r>
          <a:endParaRPr altLang="en-US" lang="ja-JP" sz="1000">
            <a:latin typeface="ＭＳ Ｐゴシック"/>
          </a:endParaRPr>
        </a:p>
      </xdr:txBody>
    </xdr:sp>
    <xdr:clientData/>
  </xdr:twoCellAnchor>
  <xdr:twoCellAnchor>
    <xdr:from>
      <xdr:col>1</xdr:col>
      <xdr:colOff>66675</xdr:colOff>
      <xdr:row>28</xdr:row>
      <xdr:rowOff>25400</xdr:rowOff>
    </xdr:from>
    <xdr:to>
      <xdr:col>7</xdr:col>
      <xdr:colOff>638175</xdr:colOff>
      <xdr:row>28</xdr:row>
      <xdr:rowOff>25400</xdr:rowOff>
    </xdr:to>
    <xdr:sp macro="">
      <xdr:nvSpPr>
        <xdr:cNvPr id="55" name="直線コネクタ 54"/>
        <xdr:cNvSpPr/>
      </xdr:nvSpPr>
      <xdr:spPr>
        <a:xfrm>
          <a:off x="762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27</xdr:row>
      <xdr:rowOff>57150</xdr:rowOff>
    </xdr:from>
    <xdr:to>
      <xdr:col>1</xdr:col>
      <xdr:colOff>66675</xdr:colOff>
      <xdr:row>28</xdr:row>
      <xdr:rowOff>142875</xdr:rowOff>
    </xdr:to>
    <xdr:sp macro="">
      <xdr:nvSpPr>
        <xdr:cNvPr id="56" name="テキスト ボックス 55"/>
        <xdr:cNvSpPr txBox="1"/>
      </xdr:nvSpPr>
      <xdr:spPr>
        <a:xfrm>
          <a:off x="161925" y="468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240,000</a:t>
          </a:r>
          <a:endParaRPr altLang="en-US" lang="ja-JP" sz="1000">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fLocksText="0">
      <xdr:nvSpPr>
        <xdr:cNvPr id="57" name="人件費グラフ枠"/>
        <xdr:cNvSpPr/>
      </xdr:nvSpPr>
      <xdr:spPr>
        <a:xfrm>
          <a:off x="762000"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sp macro="">
      <xdr:nvSpPr>
        <xdr:cNvPr id="58" name="直線コネクタ 57"/>
        <xdr:cNvSpPr/>
      </xdr:nvSpPr>
      <xdr:spPr>
        <a:xfrm flipV="1">
          <a:off x="4629150" y="5295900"/>
          <a:ext cx="9525" cy="14668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39</xdr:row>
      <xdr:rowOff>76200</xdr:rowOff>
    </xdr:from>
    <xdr:to>
      <xdr:col>7</xdr:col>
      <xdr:colOff>409575</xdr:colOff>
      <xdr:row>40</xdr:row>
      <xdr:rowOff>161925</xdr:rowOff>
    </xdr:to>
    <xdr:sp macro="">
      <xdr:nvSpPr>
        <xdr:cNvPr id="59" name="人件費最小値テキスト"/>
        <xdr:cNvSpPr txBox="1"/>
      </xdr:nvSpPr>
      <xdr:spPr>
        <a:xfrm>
          <a:off x="4686300" y="6762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62,250</a:t>
          </a:r>
          <a:endParaRPr altLang="en-US" lang="ja-JP" sz="1000" b="1">
            <a:latin typeface="ＭＳ Ｐゴシック"/>
          </a:endParaRPr>
        </a:p>
      </xdr:txBody>
    </xdr:sp>
    <xdr:clientData/>
  </xdr:twoCellAnchor>
  <xdr:twoCellAnchor>
    <xdr:from>
      <xdr:col>6</xdr:col>
      <xdr:colOff>422275</xdr:colOff>
      <xdr:row>39</xdr:row>
      <xdr:rowOff>74385</xdr:rowOff>
    </xdr:from>
    <xdr:to>
      <xdr:col>6</xdr:col>
      <xdr:colOff>600075</xdr:colOff>
      <xdr:row>39</xdr:row>
      <xdr:rowOff>74385</xdr:rowOff>
    </xdr:to>
    <xdr:sp macro="">
      <xdr:nvSpPr>
        <xdr:cNvPr id="60" name="直線コネクタ 59"/>
        <xdr:cNvSpPr/>
      </xdr:nvSpPr>
      <xdr:spPr>
        <a:xfrm>
          <a:off x="4543425" y="6762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29</xdr:row>
      <xdr:rowOff>104775</xdr:rowOff>
    </xdr:from>
    <xdr:to>
      <xdr:col>7</xdr:col>
      <xdr:colOff>476250</xdr:colOff>
      <xdr:row>31</xdr:row>
      <xdr:rowOff>19050</xdr:rowOff>
    </xdr:to>
    <xdr:sp macro="">
      <xdr:nvSpPr>
        <xdr:cNvPr id="61" name="人件費最大値テキスト"/>
        <xdr:cNvSpPr txBox="1"/>
      </xdr:nvSpPr>
      <xdr:spPr>
        <a:xfrm>
          <a:off x="4686300" y="50768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196,577</a:t>
          </a:r>
          <a:endParaRPr altLang="en-US" lang="ja-JP" sz="1000" b="1">
            <a:latin typeface="ＭＳ Ｐゴシック"/>
          </a:endParaRPr>
        </a:p>
      </xdr:txBody>
    </xdr:sp>
    <xdr:clientData/>
  </xdr:twoCellAnchor>
  <xdr:twoCellAnchor>
    <xdr:from>
      <xdr:col>6</xdr:col>
      <xdr:colOff>422275</xdr:colOff>
      <xdr:row>30</xdr:row>
      <xdr:rowOff>155191</xdr:rowOff>
    </xdr:from>
    <xdr:to>
      <xdr:col>6</xdr:col>
      <xdr:colOff>600075</xdr:colOff>
      <xdr:row>30</xdr:row>
      <xdr:rowOff>155191</xdr:rowOff>
    </xdr:to>
    <xdr:sp macro="">
      <xdr:nvSpPr>
        <xdr:cNvPr id="62" name="直線コネクタ 61"/>
        <xdr:cNvSpPr/>
      </xdr:nvSpPr>
      <xdr:spPr>
        <a:xfrm>
          <a:off x="4543425" y="5295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358775</xdr:colOff>
      <xdr:row>33</xdr:row>
      <xdr:rowOff>56827</xdr:rowOff>
    </xdr:from>
    <xdr:to>
      <xdr:col>6</xdr:col>
      <xdr:colOff>511175</xdr:colOff>
      <xdr:row>33</xdr:row>
      <xdr:rowOff>72698</xdr:rowOff>
    </xdr:to>
    <xdr:sp macro="">
      <xdr:nvSpPr>
        <xdr:cNvPr id="63" name="直線コネクタ 62"/>
        <xdr:cNvSpPr/>
      </xdr:nvSpPr>
      <xdr:spPr>
        <a:xfrm>
          <a:off x="3800475" y="57150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35</xdr:row>
      <xdr:rowOff>104775</xdr:rowOff>
    </xdr:from>
    <xdr:to>
      <xdr:col>7</xdr:col>
      <xdr:colOff>476250</xdr:colOff>
      <xdr:row>37</xdr:row>
      <xdr:rowOff>19050</xdr:rowOff>
    </xdr:to>
    <xdr:sp macro="">
      <xdr:nvSpPr>
        <xdr:cNvPr id="64" name="人件費平均値テキスト"/>
        <xdr:cNvSpPr txBox="1"/>
      </xdr:nvSpPr>
      <xdr:spPr>
        <a:xfrm>
          <a:off x="4686300" y="610552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115,876</a:t>
          </a:r>
          <a:endParaRPr altLang="en-US" lang="ja-JP" sz="1000" b="1">
            <a:solidFill>
              <a:srgbClr val="000080"/>
            </a:solidFill>
            <a:latin typeface="ＭＳ Ｐゴシック"/>
          </a:endParaRPr>
        </a:p>
      </xdr:txBody>
    </xdr:sp>
    <xdr:clientData/>
  </xdr:twoCellAnchor>
  <xdr:twoCellAnchor>
    <xdr:from>
      <xdr:col>6</xdr:col>
      <xdr:colOff>460375</xdr:colOff>
      <xdr:row>35</xdr:row>
      <xdr:rowOff>125628</xdr:rowOff>
    </xdr:from>
    <xdr:to>
      <xdr:col>6</xdr:col>
      <xdr:colOff>561975</xdr:colOff>
      <xdr:row>36</xdr:row>
      <xdr:rowOff>55778</xdr:rowOff>
    </xdr:to>
    <xdr:sp macro="" fLocksText="0">
      <xdr:nvSpPr>
        <xdr:cNvPr id="65" name="フローチャート : 判断 64"/>
        <xdr:cNvSpPr/>
      </xdr:nvSpPr>
      <xdr:spPr>
        <a:xfrm>
          <a:off x="4581525" y="6124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155575</xdr:colOff>
      <xdr:row>33</xdr:row>
      <xdr:rowOff>56827</xdr:rowOff>
    </xdr:from>
    <xdr:to>
      <xdr:col>5</xdr:col>
      <xdr:colOff>358775</xdr:colOff>
      <xdr:row>33</xdr:row>
      <xdr:rowOff>157542</xdr:rowOff>
    </xdr:to>
    <xdr:sp macro="">
      <xdr:nvSpPr>
        <xdr:cNvPr id="66" name="直線コネクタ 65"/>
        <xdr:cNvSpPr/>
      </xdr:nvSpPr>
      <xdr:spPr>
        <a:xfrm flipV="1">
          <a:off x="2905125" y="5715000"/>
          <a:ext cx="895350"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307975</xdr:colOff>
      <xdr:row>35</xdr:row>
      <xdr:rowOff>144461</xdr:rowOff>
    </xdr:from>
    <xdr:to>
      <xdr:col>5</xdr:col>
      <xdr:colOff>409575</xdr:colOff>
      <xdr:row>36</xdr:row>
      <xdr:rowOff>74611</xdr:rowOff>
    </xdr:to>
    <xdr:sp macro="" fLocksText="0">
      <xdr:nvSpPr>
        <xdr:cNvPr id="67" name="フローチャート : 判断 66"/>
        <xdr:cNvSpPr/>
      </xdr:nvSpPr>
      <xdr:spPr>
        <a:xfrm>
          <a:off x="3743325" y="6143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57150</xdr:colOff>
      <xdr:row>36</xdr:row>
      <xdr:rowOff>66675</xdr:rowOff>
    </xdr:from>
    <xdr:to>
      <xdr:col>5</xdr:col>
      <xdr:colOff>657225</xdr:colOff>
      <xdr:row>37</xdr:row>
      <xdr:rowOff>152400</xdr:rowOff>
    </xdr:to>
    <xdr:sp macro="">
      <xdr:nvSpPr>
        <xdr:cNvPr id="68" name="テキスト ボックス 67"/>
        <xdr:cNvSpPr txBox="1"/>
      </xdr:nvSpPr>
      <xdr:spPr>
        <a:xfrm>
          <a:off x="3495675" y="6238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114,146</a:t>
          </a:r>
          <a:endParaRPr altLang="en-US" lang="ja-JP" sz="1000" b="1">
            <a:solidFill>
              <a:srgbClr val="000080"/>
            </a:solidFill>
            <a:latin typeface="ＭＳ Ｐゴシック"/>
          </a:endParaRPr>
        </a:p>
      </xdr:txBody>
    </xdr:sp>
    <xdr:clientData/>
  </xdr:twoCellAnchor>
  <xdr:twoCellAnchor>
    <xdr:from>
      <xdr:col>2</xdr:col>
      <xdr:colOff>638175</xdr:colOff>
      <xdr:row>33</xdr:row>
      <xdr:rowOff>28677</xdr:rowOff>
    </xdr:from>
    <xdr:to>
      <xdr:col>4</xdr:col>
      <xdr:colOff>155575</xdr:colOff>
      <xdr:row>33</xdr:row>
      <xdr:rowOff>157542</xdr:rowOff>
    </xdr:to>
    <xdr:sp macro="">
      <xdr:nvSpPr>
        <xdr:cNvPr id="69" name="直線コネクタ 68"/>
        <xdr:cNvSpPr/>
      </xdr:nvSpPr>
      <xdr:spPr>
        <a:xfrm>
          <a:off x="2019300" y="5686425"/>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104775</xdr:colOff>
      <xdr:row>36</xdr:row>
      <xdr:rowOff>15966</xdr:rowOff>
    </xdr:from>
    <xdr:to>
      <xdr:col>4</xdr:col>
      <xdr:colOff>206375</xdr:colOff>
      <xdr:row>36</xdr:row>
      <xdr:rowOff>117566</xdr:rowOff>
    </xdr:to>
    <xdr:sp macro="" fLocksText="0">
      <xdr:nvSpPr>
        <xdr:cNvPr id="70" name="フローチャート : 判断 69"/>
        <xdr:cNvSpPr/>
      </xdr:nvSpPr>
      <xdr:spPr>
        <a:xfrm>
          <a:off x="2857500" y="6191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533400</xdr:colOff>
      <xdr:row>36</xdr:row>
      <xdr:rowOff>104775</xdr:rowOff>
    </xdr:from>
    <xdr:to>
      <xdr:col>4</xdr:col>
      <xdr:colOff>447675</xdr:colOff>
      <xdr:row>38</xdr:row>
      <xdr:rowOff>19050</xdr:rowOff>
    </xdr:to>
    <xdr:sp macro="">
      <xdr:nvSpPr>
        <xdr:cNvPr id="71" name="テキスト ボックス 70"/>
        <xdr:cNvSpPr txBox="1"/>
      </xdr:nvSpPr>
      <xdr:spPr>
        <a:xfrm>
          <a:off x="2600325" y="6276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110,200</a:t>
          </a:r>
          <a:endParaRPr altLang="en-US" lang="ja-JP" sz="1000" b="1">
            <a:solidFill>
              <a:srgbClr val="000080"/>
            </a:solidFill>
            <a:latin typeface="ＭＳ Ｐゴシック"/>
          </a:endParaRPr>
        </a:p>
      </xdr:txBody>
    </xdr:sp>
    <xdr:clientData/>
  </xdr:twoCellAnchor>
  <xdr:twoCellAnchor>
    <xdr:from>
      <xdr:col>1</xdr:col>
      <xdr:colOff>434975</xdr:colOff>
      <xdr:row>33</xdr:row>
      <xdr:rowOff>28677</xdr:rowOff>
    </xdr:from>
    <xdr:to>
      <xdr:col>2</xdr:col>
      <xdr:colOff>638175</xdr:colOff>
      <xdr:row>33</xdr:row>
      <xdr:rowOff>81255</xdr:rowOff>
    </xdr:to>
    <xdr:sp macro="">
      <xdr:nvSpPr>
        <xdr:cNvPr id="72" name="直線コネクタ 71"/>
        <xdr:cNvSpPr/>
      </xdr:nvSpPr>
      <xdr:spPr>
        <a:xfrm flipV="1">
          <a:off x="1133475" y="568642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587375</xdr:colOff>
      <xdr:row>36</xdr:row>
      <xdr:rowOff>41438</xdr:rowOff>
    </xdr:from>
    <xdr:to>
      <xdr:col>3</xdr:col>
      <xdr:colOff>3175</xdr:colOff>
      <xdr:row>36</xdr:row>
      <xdr:rowOff>143038</xdr:rowOff>
    </xdr:to>
    <xdr:sp macro="" fLocksText="0">
      <xdr:nvSpPr>
        <xdr:cNvPr id="73" name="フローチャート : 判断 72"/>
        <xdr:cNvSpPr/>
      </xdr:nvSpPr>
      <xdr:spPr>
        <a:xfrm>
          <a:off x="1971675" y="62103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333375</xdr:colOff>
      <xdr:row>36</xdr:row>
      <xdr:rowOff>133350</xdr:rowOff>
    </xdr:from>
    <xdr:to>
      <xdr:col>3</xdr:col>
      <xdr:colOff>247650</xdr:colOff>
      <xdr:row>38</xdr:row>
      <xdr:rowOff>47625</xdr:rowOff>
    </xdr:to>
    <xdr:sp macro="">
      <xdr:nvSpPr>
        <xdr:cNvPr id="74" name="テキスト ボックス 73"/>
        <xdr:cNvSpPr txBox="1"/>
      </xdr:nvSpPr>
      <xdr:spPr>
        <a:xfrm>
          <a:off x="1714500" y="6305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107,860</a:t>
          </a:r>
          <a:endParaRPr altLang="en-US" lang="ja-JP" sz="1000" b="1">
            <a:solidFill>
              <a:srgbClr val="000080"/>
            </a:solidFill>
            <a:latin typeface="ＭＳ Ｐゴシック"/>
          </a:endParaRPr>
        </a:p>
      </xdr:txBody>
    </xdr:sp>
    <xdr:clientData/>
  </xdr:twoCellAnchor>
  <xdr:twoCellAnchor>
    <xdr:from>
      <xdr:col>1</xdr:col>
      <xdr:colOff>384175</xdr:colOff>
      <xdr:row>36</xdr:row>
      <xdr:rowOff>35342</xdr:rowOff>
    </xdr:from>
    <xdr:to>
      <xdr:col>1</xdr:col>
      <xdr:colOff>485775</xdr:colOff>
      <xdr:row>36</xdr:row>
      <xdr:rowOff>136942</xdr:rowOff>
    </xdr:to>
    <xdr:sp macro="" fLocksText="0">
      <xdr:nvSpPr>
        <xdr:cNvPr id="75" name="フローチャート : 判断 74"/>
        <xdr:cNvSpPr/>
      </xdr:nvSpPr>
      <xdr:spPr>
        <a:xfrm>
          <a:off x="1076325" y="62103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133350</xdr:colOff>
      <xdr:row>36</xdr:row>
      <xdr:rowOff>123825</xdr:rowOff>
    </xdr:from>
    <xdr:to>
      <xdr:col>2</xdr:col>
      <xdr:colOff>47625</xdr:colOff>
      <xdr:row>38</xdr:row>
      <xdr:rowOff>38100</xdr:rowOff>
    </xdr:to>
    <xdr:sp macro="">
      <xdr:nvSpPr>
        <xdr:cNvPr id="76" name="テキスト ボックス 75"/>
        <xdr:cNvSpPr txBox="1"/>
      </xdr:nvSpPr>
      <xdr:spPr>
        <a:xfrm>
          <a:off x="828675" y="62960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108,420</a:t>
          </a:r>
          <a:endParaRPr altLang="en-US" lang="ja-JP" sz="1000" b="1">
            <a:solidFill>
              <a:srgbClr val="000080"/>
            </a:solidFill>
            <a:latin typeface="ＭＳ Ｐゴシック"/>
          </a:endParaRPr>
        </a:p>
      </xdr:txBody>
    </xdr:sp>
    <xdr:clientData/>
  </xdr:twoCellAnchor>
  <xdr:twoCellAnchor editAs="oneCell">
    <xdr:from>
      <xdr:col>6</xdr:col>
      <xdr:colOff>314325</xdr:colOff>
      <xdr:row>41</xdr:row>
      <xdr:rowOff>76200</xdr:rowOff>
    </xdr:from>
    <xdr:to>
      <xdr:col>7</xdr:col>
      <xdr:colOff>390525</xdr:colOff>
      <xdr:row>42</xdr:row>
      <xdr:rowOff>161925</xdr:rowOff>
    </xdr:to>
    <xdr:sp macro="">
      <xdr:nvSpPr>
        <xdr:cNvPr id="77" name="テキスト ボックス 76"/>
        <xdr:cNvSpPr txBox="1"/>
      </xdr:nvSpPr>
      <xdr:spPr>
        <a:xfrm>
          <a:off x="44386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41</xdr:row>
      <xdr:rowOff>76200</xdr:rowOff>
    </xdr:from>
    <xdr:to>
      <xdr:col>6</xdr:col>
      <xdr:colOff>238125</xdr:colOff>
      <xdr:row>42</xdr:row>
      <xdr:rowOff>161925</xdr:rowOff>
    </xdr:to>
    <xdr:sp macro="">
      <xdr:nvSpPr>
        <xdr:cNvPr id="78" name="テキスト ボックス 77"/>
        <xdr:cNvSpPr txBox="1"/>
      </xdr:nvSpPr>
      <xdr:spPr>
        <a:xfrm>
          <a:off x="3600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41</xdr:row>
      <xdr:rowOff>76200</xdr:rowOff>
    </xdr:from>
    <xdr:to>
      <xdr:col>5</xdr:col>
      <xdr:colOff>38100</xdr:colOff>
      <xdr:row>42</xdr:row>
      <xdr:rowOff>161925</xdr:rowOff>
    </xdr:to>
    <xdr:sp macro="">
      <xdr:nvSpPr>
        <xdr:cNvPr id="79" name="テキスト ボックス 78"/>
        <xdr:cNvSpPr txBox="1"/>
      </xdr:nvSpPr>
      <xdr:spPr>
        <a:xfrm>
          <a:off x="2714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41</xdr:row>
      <xdr:rowOff>76200</xdr:rowOff>
    </xdr:from>
    <xdr:to>
      <xdr:col>3</xdr:col>
      <xdr:colOff>523875</xdr:colOff>
      <xdr:row>42</xdr:row>
      <xdr:rowOff>161925</xdr:rowOff>
    </xdr:to>
    <xdr:sp macro="">
      <xdr:nvSpPr>
        <xdr:cNvPr id="80" name="テキスト ボックス 79"/>
        <xdr:cNvSpPr txBox="1"/>
      </xdr:nvSpPr>
      <xdr:spPr>
        <a:xfrm>
          <a:off x="1828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41</xdr:row>
      <xdr:rowOff>76200</xdr:rowOff>
    </xdr:from>
    <xdr:to>
      <xdr:col>2</xdr:col>
      <xdr:colOff>314325</xdr:colOff>
      <xdr:row>42</xdr:row>
      <xdr:rowOff>161925</xdr:rowOff>
    </xdr:to>
    <xdr:sp macro="">
      <xdr:nvSpPr>
        <xdr:cNvPr id="81" name="テキスト ボックス 80"/>
        <xdr:cNvSpPr txBox="1"/>
      </xdr:nvSpPr>
      <xdr:spPr>
        <a:xfrm>
          <a:off x="933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460375</xdr:colOff>
      <xdr:row>33</xdr:row>
      <xdr:rowOff>21898</xdr:rowOff>
    </xdr:from>
    <xdr:to>
      <xdr:col>6</xdr:col>
      <xdr:colOff>561975</xdr:colOff>
      <xdr:row>33</xdr:row>
      <xdr:rowOff>123498</xdr:rowOff>
    </xdr:to>
    <xdr:sp macro="" fLocksText="0">
      <xdr:nvSpPr>
        <xdr:cNvPr id="82" name="円/楕円 81"/>
        <xdr:cNvSpPr/>
      </xdr:nvSpPr>
      <xdr:spPr>
        <a:xfrm>
          <a:off x="4581525" y="5676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561975</xdr:colOff>
      <xdr:row>32</xdr:row>
      <xdr:rowOff>47625</xdr:rowOff>
    </xdr:from>
    <xdr:to>
      <xdr:col>7</xdr:col>
      <xdr:colOff>476250</xdr:colOff>
      <xdr:row>33</xdr:row>
      <xdr:rowOff>133350</xdr:rowOff>
    </xdr:to>
    <xdr:sp macro="">
      <xdr:nvSpPr>
        <xdr:cNvPr id="83" name="人件費該当値テキスト"/>
        <xdr:cNvSpPr txBox="1"/>
      </xdr:nvSpPr>
      <xdr:spPr>
        <a:xfrm>
          <a:off x="4686300" y="55340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156,905</a:t>
          </a:r>
          <a:endParaRPr altLang="en-US" lang="ja-JP" sz="1000" b="1">
            <a:solidFill>
              <a:srgbClr val="FF0000"/>
            </a:solidFill>
            <a:latin typeface="ＭＳ Ｐゴシック"/>
          </a:endParaRPr>
        </a:p>
      </xdr:txBody>
    </xdr:sp>
    <xdr:clientData/>
  </xdr:twoCellAnchor>
  <xdr:twoCellAnchor>
    <xdr:from>
      <xdr:col>5</xdr:col>
      <xdr:colOff>307975</xdr:colOff>
      <xdr:row>33</xdr:row>
      <xdr:rowOff>6027</xdr:rowOff>
    </xdr:from>
    <xdr:to>
      <xdr:col>5</xdr:col>
      <xdr:colOff>409575</xdr:colOff>
      <xdr:row>33</xdr:row>
      <xdr:rowOff>107627</xdr:rowOff>
    </xdr:to>
    <xdr:sp macro="" fLocksText="0">
      <xdr:nvSpPr>
        <xdr:cNvPr id="84" name="円/楕円 83"/>
        <xdr:cNvSpPr/>
      </xdr:nvSpPr>
      <xdr:spPr>
        <a:xfrm>
          <a:off x="3743325" y="5667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57150</xdr:colOff>
      <xdr:row>31</xdr:row>
      <xdr:rowOff>123825</xdr:rowOff>
    </xdr:from>
    <xdr:to>
      <xdr:col>5</xdr:col>
      <xdr:colOff>657225</xdr:colOff>
      <xdr:row>33</xdr:row>
      <xdr:rowOff>38100</xdr:rowOff>
    </xdr:to>
    <xdr:sp macro="">
      <xdr:nvSpPr>
        <xdr:cNvPr id="85" name="テキスト ボックス 84"/>
        <xdr:cNvSpPr txBox="1"/>
      </xdr:nvSpPr>
      <xdr:spPr>
        <a:xfrm>
          <a:off x="3495675" y="5438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158,363</a:t>
          </a:r>
          <a:endParaRPr altLang="en-US" lang="ja-JP" sz="1000" b="1">
            <a:solidFill>
              <a:srgbClr val="FF0000"/>
            </a:solidFill>
            <a:latin typeface="ＭＳ Ｐゴシック"/>
          </a:endParaRPr>
        </a:p>
      </xdr:txBody>
    </xdr:sp>
    <xdr:clientData/>
  </xdr:twoCellAnchor>
  <xdr:twoCellAnchor>
    <xdr:from>
      <xdr:col>4</xdr:col>
      <xdr:colOff>104775</xdr:colOff>
      <xdr:row>33</xdr:row>
      <xdr:rowOff>106742</xdr:rowOff>
    </xdr:from>
    <xdr:to>
      <xdr:col>4</xdr:col>
      <xdr:colOff>206375</xdr:colOff>
      <xdr:row>34</xdr:row>
      <xdr:rowOff>36892</xdr:rowOff>
    </xdr:to>
    <xdr:sp macro="" fLocksText="0">
      <xdr:nvSpPr>
        <xdr:cNvPr id="86" name="円/楕円 85"/>
        <xdr:cNvSpPr/>
      </xdr:nvSpPr>
      <xdr:spPr>
        <a:xfrm>
          <a:off x="2857500" y="5762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533400</xdr:colOff>
      <xdr:row>32</xdr:row>
      <xdr:rowOff>57150</xdr:rowOff>
    </xdr:from>
    <xdr:to>
      <xdr:col>4</xdr:col>
      <xdr:colOff>447675</xdr:colOff>
      <xdr:row>33</xdr:row>
      <xdr:rowOff>142875</xdr:rowOff>
    </xdr:to>
    <xdr:sp macro="">
      <xdr:nvSpPr>
        <xdr:cNvPr id="87" name="テキスト ボックス 86"/>
        <xdr:cNvSpPr txBox="1"/>
      </xdr:nvSpPr>
      <xdr:spPr>
        <a:xfrm>
          <a:off x="2600325" y="5543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149,111</a:t>
          </a:r>
          <a:endParaRPr altLang="en-US" lang="ja-JP" sz="1000" b="1">
            <a:solidFill>
              <a:srgbClr val="FF0000"/>
            </a:solidFill>
            <a:latin typeface="ＭＳ Ｐゴシック"/>
          </a:endParaRPr>
        </a:p>
      </xdr:txBody>
    </xdr:sp>
    <xdr:clientData/>
  </xdr:twoCellAnchor>
  <xdr:twoCellAnchor>
    <xdr:from>
      <xdr:col>2</xdr:col>
      <xdr:colOff>587375</xdr:colOff>
      <xdr:row>32</xdr:row>
      <xdr:rowOff>149327</xdr:rowOff>
    </xdr:from>
    <xdr:to>
      <xdr:col>3</xdr:col>
      <xdr:colOff>3175</xdr:colOff>
      <xdr:row>33</xdr:row>
      <xdr:rowOff>79477</xdr:rowOff>
    </xdr:to>
    <xdr:sp macro="" fLocksText="0">
      <xdr:nvSpPr>
        <xdr:cNvPr id="88" name="円/楕円 87"/>
        <xdr:cNvSpPr/>
      </xdr:nvSpPr>
      <xdr:spPr>
        <a:xfrm>
          <a:off x="1971675" y="563880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333375</xdr:colOff>
      <xdr:row>31</xdr:row>
      <xdr:rowOff>95250</xdr:rowOff>
    </xdr:from>
    <xdr:to>
      <xdr:col>3</xdr:col>
      <xdr:colOff>247650</xdr:colOff>
      <xdr:row>33</xdr:row>
      <xdr:rowOff>9525</xdr:rowOff>
    </xdr:to>
    <xdr:sp macro="">
      <xdr:nvSpPr>
        <xdr:cNvPr id="89" name="テキスト ボックス 88"/>
        <xdr:cNvSpPr txBox="1"/>
      </xdr:nvSpPr>
      <xdr:spPr>
        <a:xfrm>
          <a:off x="1714500" y="54102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160,949</a:t>
          </a:r>
          <a:endParaRPr altLang="en-US" lang="ja-JP" sz="1000" b="1">
            <a:solidFill>
              <a:srgbClr val="FF0000"/>
            </a:solidFill>
            <a:latin typeface="ＭＳ Ｐゴシック"/>
          </a:endParaRPr>
        </a:p>
      </xdr:txBody>
    </xdr:sp>
    <xdr:clientData/>
  </xdr:twoCellAnchor>
  <xdr:twoCellAnchor>
    <xdr:from>
      <xdr:col>1</xdr:col>
      <xdr:colOff>384175</xdr:colOff>
      <xdr:row>33</xdr:row>
      <xdr:rowOff>30455</xdr:rowOff>
    </xdr:from>
    <xdr:to>
      <xdr:col>1</xdr:col>
      <xdr:colOff>485775</xdr:colOff>
      <xdr:row>33</xdr:row>
      <xdr:rowOff>132055</xdr:rowOff>
    </xdr:to>
    <xdr:sp macro="" fLocksText="0">
      <xdr:nvSpPr>
        <xdr:cNvPr id="90" name="円/楕円 89"/>
        <xdr:cNvSpPr/>
      </xdr:nvSpPr>
      <xdr:spPr>
        <a:xfrm>
          <a:off x="1076325" y="5686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133350</xdr:colOff>
      <xdr:row>31</xdr:row>
      <xdr:rowOff>152400</xdr:rowOff>
    </xdr:from>
    <xdr:to>
      <xdr:col>2</xdr:col>
      <xdr:colOff>47625</xdr:colOff>
      <xdr:row>33</xdr:row>
      <xdr:rowOff>66675</xdr:rowOff>
    </xdr:to>
    <xdr:sp macro="">
      <xdr:nvSpPr>
        <xdr:cNvPr id="91" name="テキスト ボックス 90"/>
        <xdr:cNvSpPr txBox="1"/>
      </xdr:nvSpPr>
      <xdr:spPr>
        <a:xfrm>
          <a:off x="828675" y="54673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156,119</a:t>
          </a:r>
          <a:endParaRPr altLang="en-US" lang="ja-JP" sz="1000" b="1">
            <a:solidFill>
              <a:srgbClr val="FF0000"/>
            </a:solidFill>
            <a:latin typeface="ＭＳ Ｐゴシック"/>
          </a:endParaRPr>
        </a:p>
      </xdr:txBody>
    </xdr:sp>
    <xdr:clientData/>
  </xdr:twoCellAnchor>
  <xdr:twoCellAnchor>
    <xdr:from>
      <xdr:col>1</xdr:col>
      <xdr:colOff>66675</xdr:colOff>
      <xdr:row>43</xdr:row>
      <xdr:rowOff>57150</xdr:rowOff>
    </xdr:from>
    <xdr:to>
      <xdr:col>7</xdr:col>
      <xdr:colOff>638175</xdr:colOff>
      <xdr:row>45</xdr:row>
      <xdr:rowOff>31750</xdr:rowOff>
    </xdr:to>
    <xdr:sp macro="" fLocksText="0">
      <xdr:nvSpPr>
        <xdr:cNvPr id="92" name="正方形/長方形 91"/>
        <xdr:cNvSpPr/>
      </xdr:nvSpPr>
      <xdr:spPr>
        <a:xfrm>
          <a:off x="762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fLocksText="0">
      <xdr:nvSpPr>
        <xdr:cNvPr id="93" name="正方形/長方形 92"/>
        <xdr:cNvSpPr/>
      </xdr:nvSpPr>
      <xdr:spPr>
        <a:xfrm>
          <a:off x="885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fLocksText="0">
      <xdr:nvSpPr>
        <xdr:cNvPr id="94" name="正方形/長方形 93"/>
        <xdr:cNvSpPr/>
      </xdr:nvSpPr>
      <xdr:spPr>
        <a:xfrm>
          <a:off x="885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2/67</a:t>
          </a:r>
          <a:endParaRPr altLang="en-US" lang="ja-JP"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fLocksText="0">
      <xdr:nvSpPr>
        <xdr:cNvPr id="95" name="正方形/長方形 94"/>
        <xdr:cNvSpPr/>
      </xdr:nvSpPr>
      <xdr:spPr>
        <a:xfrm>
          <a:off x="1905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fLocksText="0">
      <xdr:nvSpPr>
        <xdr:cNvPr id="96" name="正方形/長方形 95"/>
        <xdr:cNvSpPr/>
      </xdr:nvSpPr>
      <xdr:spPr>
        <a:xfrm>
          <a:off x="1905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58,226</a:t>
          </a:r>
          <a:endParaRPr altLang="en-US" lang="ja-JP"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fLocksText="0">
      <xdr:nvSpPr>
        <xdr:cNvPr id="97" name="正方形/長方形 96"/>
        <xdr:cNvSpPr/>
      </xdr:nvSpPr>
      <xdr:spPr>
        <a:xfrm>
          <a:off x="3048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fLocksText="0">
      <xdr:nvSpPr>
        <xdr:cNvPr id="98" name="正方形/長方形 97"/>
        <xdr:cNvSpPr/>
      </xdr:nvSpPr>
      <xdr:spPr>
        <a:xfrm>
          <a:off x="3048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61,249</a:t>
          </a:r>
          <a:endParaRPr altLang="en-US" lang="ja-JP"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fLocksText="0">
      <xdr:nvSpPr>
        <xdr:cNvPr id="99" name="正方形/長方形 98"/>
        <xdr:cNvSpPr/>
      </xdr:nvSpPr>
      <xdr:spPr>
        <a:xfrm>
          <a:off x="762000"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47</xdr:row>
      <xdr:rowOff>9525</xdr:rowOff>
    </xdr:from>
    <xdr:to>
      <xdr:col>1</xdr:col>
      <xdr:colOff>381000</xdr:colOff>
      <xdr:row>48</xdr:row>
      <xdr:rowOff>66675</xdr:rowOff>
    </xdr:to>
    <xdr:sp macro="">
      <xdr:nvSpPr>
        <xdr:cNvPr id="100" name="テキスト ボックス 99"/>
        <xdr:cNvSpPr txBox="1"/>
      </xdr:nvSpPr>
      <xdr:spPr>
        <a:xfrm>
          <a:off x="72390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61</xdr:row>
      <xdr:rowOff>82550</xdr:rowOff>
    </xdr:from>
    <xdr:to>
      <xdr:col>7</xdr:col>
      <xdr:colOff>638175</xdr:colOff>
      <xdr:row>61</xdr:row>
      <xdr:rowOff>82550</xdr:rowOff>
    </xdr:to>
    <xdr:sp macro="">
      <xdr:nvSpPr>
        <xdr:cNvPr id="101" name="直線コネクタ 100"/>
        <xdr:cNvSpPr/>
      </xdr:nvSpPr>
      <xdr:spPr>
        <a:xfrm>
          <a:off x="762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66675</xdr:colOff>
      <xdr:row>58</xdr:row>
      <xdr:rowOff>139700</xdr:rowOff>
    </xdr:from>
    <xdr:to>
      <xdr:col>7</xdr:col>
      <xdr:colOff>638175</xdr:colOff>
      <xdr:row>58</xdr:row>
      <xdr:rowOff>139700</xdr:rowOff>
    </xdr:to>
    <xdr:sp macro="">
      <xdr:nvSpPr>
        <xdr:cNvPr id="102" name="直線コネクタ 101"/>
        <xdr:cNvSpPr/>
      </xdr:nvSpPr>
      <xdr:spPr>
        <a:xfrm>
          <a:off x="762000"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504825</xdr:colOff>
      <xdr:row>57</xdr:row>
      <xdr:rowOff>171450</xdr:rowOff>
    </xdr:from>
    <xdr:to>
      <xdr:col>1</xdr:col>
      <xdr:colOff>57150</xdr:colOff>
      <xdr:row>59</xdr:row>
      <xdr:rowOff>85725</xdr:rowOff>
    </xdr:to>
    <xdr:sp macro="">
      <xdr:nvSpPr>
        <xdr:cNvPr id="103" name="テキスト ボックス 102"/>
        <xdr:cNvSpPr txBox="1"/>
      </xdr:nvSpPr>
      <xdr:spPr>
        <a:xfrm>
          <a:off x="504825" y="9944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xdr:col>
      <xdr:colOff>66675</xdr:colOff>
      <xdr:row>56</xdr:row>
      <xdr:rowOff>25400</xdr:rowOff>
    </xdr:from>
    <xdr:to>
      <xdr:col>7</xdr:col>
      <xdr:colOff>638175</xdr:colOff>
      <xdr:row>56</xdr:row>
      <xdr:rowOff>25400</xdr:rowOff>
    </xdr:to>
    <xdr:sp macro="">
      <xdr:nvSpPr>
        <xdr:cNvPr id="104" name="直線コネクタ 103"/>
        <xdr:cNvSpPr/>
      </xdr:nvSpPr>
      <xdr:spPr>
        <a:xfrm>
          <a:off x="762000" y="9629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55</xdr:row>
      <xdr:rowOff>57150</xdr:rowOff>
    </xdr:from>
    <xdr:to>
      <xdr:col>1</xdr:col>
      <xdr:colOff>66675</xdr:colOff>
      <xdr:row>56</xdr:row>
      <xdr:rowOff>142875</xdr:rowOff>
    </xdr:to>
    <xdr:sp macro="">
      <xdr:nvSpPr>
        <xdr:cNvPr id="105" name="テキスト ボックス 104"/>
        <xdr:cNvSpPr txBox="1"/>
      </xdr:nvSpPr>
      <xdr:spPr>
        <a:xfrm>
          <a:off x="161925" y="9486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xdr:col>
      <xdr:colOff>66675</xdr:colOff>
      <xdr:row>53</xdr:row>
      <xdr:rowOff>82550</xdr:rowOff>
    </xdr:from>
    <xdr:to>
      <xdr:col>7</xdr:col>
      <xdr:colOff>638175</xdr:colOff>
      <xdr:row>53</xdr:row>
      <xdr:rowOff>82550</xdr:rowOff>
    </xdr:to>
    <xdr:sp macro="">
      <xdr:nvSpPr>
        <xdr:cNvPr id="106" name="直線コネクタ 105"/>
        <xdr:cNvSpPr/>
      </xdr:nvSpPr>
      <xdr:spPr>
        <a:xfrm>
          <a:off x="762000" y="9172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52</xdr:row>
      <xdr:rowOff>114300</xdr:rowOff>
    </xdr:from>
    <xdr:to>
      <xdr:col>1</xdr:col>
      <xdr:colOff>66675</xdr:colOff>
      <xdr:row>54</xdr:row>
      <xdr:rowOff>28575</xdr:rowOff>
    </xdr:to>
    <xdr:sp macro="">
      <xdr:nvSpPr>
        <xdr:cNvPr id="107" name="テキスト ボックス 106"/>
        <xdr:cNvSpPr txBox="1"/>
      </xdr:nvSpPr>
      <xdr:spPr>
        <a:xfrm>
          <a:off x="161925" y="9029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1</xdr:col>
      <xdr:colOff>66675</xdr:colOff>
      <xdr:row>50</xdr:row>
      <xdr:rowOff>139700</xdr:rowOff>
    </xdr:from>
    <xdr:to>
      <xdr:col>7</xdr:col>
      <xdr:colOff>638175</xdr:colOff>
      <xdr:row>50</xdr:row>
      <xdr:rowOff>139700</xdr:rowOff>
    </xdr:to>
    <xdr:sp macro="">
      <xdr:nvSpPr>
        <xdr:cNvPr id="108" name="直線コネクタ 107"/>
        <xdr:cNvSpPr/>
      </xdr:nvSpPr>
      <xdr:spPr>
        <a:xfrm>
          <a:off x="762000" y="8715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49</xdr:row>
      <xdr:rowOff>171450</xdr:rowOff>
    </xdr:from>
    <xdr:to>
      <xdr:col>1</xdr:col>
      <xdr:colOff>66675</xdr:colOff>
      <xdr:row>51</xdr:row>
      <xdr:rowOff>85725</xdr:rowOff>
    </xdr:to>
    <xdr:sp macro="">
      <xdr:nvSpPr>
        <xdr:cNvPr id="109" name="テキスト ボックス 108"/>
        <xdr:cNvSpPr txBox="1"/>
      </xdr:nvSpPr>
      <xdr:spPr>
        <a:xfrm>
          <a:off x="161925" y="8572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1</xdr:col>
      <xdr:colOff>66675</xdr:colOff>
      <xdr:row>48</xdr:row>
      <xdr:rowOff>25400</xdr:rowOff>
    </xdr:from>
    <xdr:to>
      <xdr:col>7</xdr:col>
      <xdr:colOff>638175</xdr:colOff>
      <xdr:row>48</xdr:row>
      <xdr:rowOff>25400</xdr:rowOff>
    </xdr:to>
    <xdr:sp macro="">
      <xdr:nvSpPr>
        <xdr:cNvPr id="110" name="直線コネクタ 109"/>
        <xdr:cNvSpPr/>
      </xdr:nvSpPr>
      <xdr:spPr>
        <a:xfrm>
          <a:off x="762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47</xdr:row>
      <xdr:rowOff>57150</xdr:rowOff>
    </xdr:from>
    <xdr:to>
      <xdr:col>1</xdr:col>
      <xdr:colOff>66675</xdr:colOff>
      <xdr:row>48</xdr:row>
      <xdr:rowOff>142875</xdr:rowOff>
    </xdr:to>
    <xdr:sp macro="">
      <xdr:nvSpPr>
        <xdr:cNvPr id="111" name="テキスト ボックス 110"/>
        <xdr:cNvSpPr txBox="1"/>
      </xdr:nvSpPr>
      <xdr:spPr>
        <a:xfrm>
          <a:off x="161925" y="811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fLocksText="0">
      <xdr:nvSpPr>
        <xdr:cNvPr id="112" name="物件費グラフ枠"/>
        <xdr:cNvSpPr/>
      </xdr:nvSpPr>
      <xdr:spPr>
        <a:xfrm>
          <a:off x="762000"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sp macro="">
      <xdr:nvSpPr>
        <xdr:cNvPr id="113" name="直線コネクタ 112"/>
        <xdr:cNvSpPr/>
      </xdr:nvSpPr>
      <xdr:spPr>
        <a:xfrm flipV="1">
          <a:off x="4629150" y="8715375"/>
          <a:ext cx="9525" cy="11049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57</xdr:row>
      <xdr:rowOff>47625</xdr:rowOff>
    </xdr:from>
    <xdr:to>
      <xdr:col>7</xdr:col>
      <xdr:colOff>409575</xdr:colOff>
      <xdr:row>58</xdr:row>
      <xdr:rowOff>133350</xdr:rowOff>
    </xdr:to>
    <xdr:sp macro="">
      <xdr:nvSpPr>
        <xdr:cNvPr id="114" name="物件費最小値テキスト"/>
        <xdr:cNvSpPr txBox="1"/>
      </xdr:nvSpPr>
      <xdr:spPr>
        <a:xfrm>
          <a:off x="4686300" y="9820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58,585</a:t>
          </a:r>
          <a:endParaRPr altLang="en-US" lang="ja-JP" sz="1000" b="1">
            <a:latin typeface="ＭＳ Ｐゴシック"/>
          </a:endParaRPr>
        </a:p>
      </xdr:txBody>
    </xdr:sp>
    <xdr:clientData/>
  </xdr:twoCellAnchor>
  <xdr:twoCellAnchor>
    <xdr:from>
      <xdr:col>6</xdr:col>
      <xdr:colOff>422275</xdr:colOff>
      <xdr:row>57</xdr:row>
      <xdr:rowOff>43300</xdr:rowOff>
    </xdr:from>
    <xdr:to>
      <xdr:col>6</xdr:col>
      <xdr:colOff>600075</xdr:colOff>
      <xdr:row>57</xdr:row>
      <xdr:rowOff>43300</xdr:rowOff>
    </xdr:to>
    <xdr:sp macro="">
      <xdr:nvSpPr>
        <xdr:cNvPr id="115" name="直線コネクタ 114"/>
        <xdr:cNvSpPr/>
      </xdr:nvSpPr>
      <xdr:spPr>
        <a:xfrm>
          <a:off x="4543425" y="9820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49</xdr:row>
      <xdr:rowOff>85725</xdr:rowOff>
    </xdr:from>
    <xdr:to>
      <xdr:col>7</xdr:col>
      <xdr:colOff>476250</xdr:colOff>
      <xdr:row>51</xdr:row>
      <xdr:rowOff>0</xdr:rowOff>
    </xdr:to>
    <xdr:sp macro="">
      <xdr:nvSpPr>
        <xdr:cNvPr id="116" name="物件費最大値テキスト"/>
        <xdr:cNvSpPr txBox="1"/>
      </xdr:nvSpPr>
      <xdr:spPr>
        <a:xfrm>
          <a:off x="4686300" y="8486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299,701</a:t>
          </a:r>
          <a:endParaRPr altLang="en-US" lang="ja-JP" sz="1000" b="1">
            <a:latin typeface="ＭＳ Ｐゴシック"/>
          </a:endParaRPr>
        </a:p>
      </xdr:txBody>
    </xdr:sp>
    <xdr:clientData/>
  </xdr:twoCellAnchor>
  <xdr:twoCellAnchor>
    <xdr:from>
      <xdr:col>6</xdr:col>
      <xdr:colOff>422275</xdr:colOff>
      <xdr:row>50</xdr:row>
      <xdr:rowOff>141067</xdr:rowOff>
    </xdr:from>
    <xdr:to>
      <xdr:col>6</xdr:col>
      <xdr:colOff>600075</xdr:colOff>
      <xdr:row>50</xdr:row>
      <xdr:rowOff>141067</xdr:rowOff>
    </xdr:to>
    <xdr:sp macro="">
      <xdr:nvSpPr>
        <xdr:cNvPr id="117" name="直線コネクタ 116"/>
        <xdr:cNvSpPr/>
      </xdr:nvSpPr>
      <xdr:spPr>
        <a:xfrm>
          <a:off x="4543425" y="8715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358775</xdr:colOff>
      <xdr:row>50</xdr:row>
      <xdr:rowOff>160324</xdr:rowOff>
    </xdr:from>
    <xdr:to>
      <xdr:col>6</xdr:col>
      <xdr:colOff>511175</xdr:colOff>
      <xdr:row>51</xdr:row>
      <xdr:rowOff>6952</xdr:rowOff>
    </xdr:to>
    <xdr:sp macro="">
      <xdr:nvSpPr>
        <xdr:cNvPr id="118" name="直線コネクタ 117"/>
        <xdr:cNvSpPr/>
      </xdr:nvSpPr>
      <xdr:spPr>
        <a:xfrm>
          <a:off x="3800475" y="87344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55</xdr:row>
      <xdr:rowOff>47625</xdr:rowOff>
    </xdr:from>
    <xdr:to>
      <xdr:col>7</xdr:col>
      <xdr:colOff>476250</xdr:colOff>
      <xdr:row>56</xdr:row>
      <xdr:rowOff>133350</xdr:rowOff>
    </xdr:to>
    <xdr:sp macro="">
      <xdr:nvSpPr>
        <xdr:cNvPr id="119" name="物件費平均値テキスト"/>
        <xdr:cNvSpPr txBox="1"/>
      </xdr:nvSpPr>
      <xdr:spPr>
        <a:xfrm>
          <a:off x="4686300" y="947737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116,959</a:t>
          </a:r>
          <a:endParaRPr altLang="en-US" lang="ja-JP" sz="1000" b="1">
            <a:solidFill>
              <a:srgbClr val="000080"/>
            </a:solidFill>
            <a:latin typeface="ＭＳ Ｐゴシック"/>
          </a:endParaRPr>
        </a:p>
      </xdr:txBody>
    </xdr:sp>
    <xdr:clientData/>
  </xdr:twoCellAnchor>
  <xdr:twoCellAnchor>
    <xdr:from>
      <xdr:col>6</xdr:col>
      <xdr:colOff>460375</xdr:colOff>
      <xdr:row>55</xdr:row>
      <xdr:rowOff>68514</xdr:rowOff>
    </xdr:from>
    <xdr:to>
      <xdr:col>6</xdr:col>
      <xdr:colOff>561975</xdr:colOff>
      <xdr:row>55</xdr:row>
      <xdr:rowOff>170114</xdr:rowOff>
    </xdr:to>
    <xdr:sp macro="" fLocksText="0">
      <xdr:nvSpPr>
        <xdr:cNvPr id="120" name="フローチャート : 判断 119"/>
        <xdr:cNvSpPr/>
      </xdr:nvSpPr>
      <xdr:spPr>
        <a:xfrm>
          <a:off x="4581525" y="9496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155575</xdr:colOff>
      <xdr:row>50</xdr:row>
      <xdr:rowOff>160324</xdr:rowOff>
    </xdr:from>
    <xdr:to>
      <xdr:col>5</xdr:col>
      <xdr:colOff>358775</xdr:colOff>
      <xdr:row>51</xdr:row>
      <xdr:rowOff>57189</xdr:rowOff>
    </xdr:to>
    <xdr:sp macro="">
      <xdr:nvSpPr>
        <xdr:cNvPr id="121" name="直線コネクタ 120"/>
        <xdr:cNvSpPr/>
      </xdr:nvSpPr>
      <xdr:spPr>
        <a:xfrm flipV="1">
          <a:off x="2905125" y="8734425"/>
          <a:ext cx="89535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307975</xdr:colOff>
      <xdr:row>55</xdr:row>
      <xdr:rowOff>117571</xdr:rowOff>
    </xdr:from>
    <xdr:to>
      <xdr:col>5</xdr:col>
      <xdr:colOff>409575</xdr:colOff>
      <xdr:row>56</xdr:row>
      <xdr:rowOff>47721</xdr:rowOff>
    </xdr:to>
    <xdr:sp macro="" fLocksText="0">
      <xdr:nvSpPr>
        <xdr:cNvPr id="122" name="フローチャート : 判断 121"/>
        <xdr:cNvSpPr/>
      </xdr:nvSpPr>
      <xdr:spPr>
        <a:xfrm>
          <a:off x="3743325" y="9544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57150</xdr:colOff>
      <xdr:row>56</xdr:row>
      <xdr:rowOff>38100</xdr:rowOff>
    </xdr:from>
    <xdr:to>
      <xdr:col>5</xdr:col>
      <xdr:colOff>657225</xdr:colOff>
      <xdr:row>57</xdr:row>
      <xdr:rowOff>123825</xdr:rowOff>
    </xdr:to>
    <xdr:sp macro="">
      <xdr:nvSpPr>
        <xdr:cNvPr id="123" name="テキスト ボックス 122"/>
        <xdr:cNvSpPr txBox="1"/>
      </xdr:nvSpPr>
      <xdr:spPr>
        <a:xfrm>
          <a:off x="3495675" y="9639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106,229</a:t>
          </a:r>
          <a:endParaRPr altLang="en-US" lang="ja-JP" sz="1000" b="1">
            <a:solidFill>
              <a:srgbClr val="000080"/>
            </a:solidFill>
            <a:latin typeface="ＭＳ Ｐゴシック"/>
          </a:endParaRPr>
        </a:p>
      </xdr:txBody>
    </xdr:sp>
    <xdr:clientData/>
  </xdr:twoCellAnchor>
  <xdr:twoCellAnchor>
    <xdr:from>
      <xdr:col>2</xdr:col>
      <xdr:colOff>638175</xdr:colOff>
      <xdr:row>51</xdr:row>
      <xdr:rowOff>57189</xdr:rowOff>
    </xdr:from>
    <xdr:to>
      <xdr:col>4</xdr:col>
      <xdr:colOff>155575</xdr:colOff>
      <xdr:row>52</xdr:row>
      <xdr:rowOff>23302</xdr:rowOff>
    </xdr:to>
    <xdr:sp macro="">
      <xdr:nvSpPr>
        <xdr:cNvPr id="124" name="直線コネクタ 123"/>
        <xdr:cNvSpPr/>
      </xdr:nvSpPr>
      <xdr:spPr>
        <a:xfrm flipV="1">
          <a:off x="2019300" y="8801100"/>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104775</xdr:colOff>
      <xdr:row>55</xdr:row>
      <xdr:rowOff>111709</xdr:rowOff>
    </xdr:from>
    <xdr:to>
      <xdr:col>4</xdr:col>
      <xdr:colOff>206375</xdr:colOff>
      <xdr:row>56</xdr:row>
      <xdr:rowOff>41859</xdr:rowOff>
    </xdr:to>
    <xdr:sp macro="" fLocksText="0">
      <xdr:nvSpPr>
        <xdr:cNvPr id="125" name="フローチャート : 判断 124"/>
        <xdr:cNvSpPr/>
      </xdr:nvSpPr>
      <xdr:spPr>
        <a:xfrm>
          <a:off x="2857500" y="95440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533400</xdr:colOff>
      <xdr:row>56</xdr:row>
      <xdr:rowOff>28575</xdr:rowOff>
    </xdr:from>
    <xdr:to>
      <xdr:col>4</xdr:col>
      <xdr:colOff>447675</xdr:colOff>
      <xdr:row>57</xdr:row>
      <xdr:rowOff>114300</xdr:rowOff>
    </xdr:to>
    <xdr:sp macro="">
      <xdr:nvSpPr>
        <xdr:cNvPr id="126" name="テキスト ボックス 125"/>
        <xdr:cNvSpPr txBox="1"/>
      </xdr:nvSpPr>
      <xdr:spPr>
        <a:xfrm>
          <a:off x="2600325" y="9629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107,511</a:t>
          </a:r>
          <a:endParaRPr altLang="en-US" lang="ja-JP" sz="1000" b="1">
            <a:solidFill>
              <a:srgbClr val="000080"/>
            </a:solidFill>
            <a:latin typeface="ＭＳ Ｐゴシック"/>
          </a:endParaRPr>
        </a:p>
      </xdr:txBody>
    </xdr:sp>
    <xdr:clientData/>
  </xdr:twoCellAnchor>
  <xdr:twoCellAnchor>
    <xdr:from>
      <xdr:col>1</xdr:col>
      <xdr:colOff>434975</xdr:colOff>
      <xdr:row>52</xdr:row>
      <xdr:rowOff>23302</xdr:rowOff>
    </xdr:from>
    <xdr:to>
      <xdr:col>2</xdr:col>
      <xdr:colOff>638175</xdr:colOff>
      <xdr:row>52</xdr:row>
      <xdr:rowOff>95686</xdr:rowOff>
    </xdr:to>
    <xdr:sp macro="">
      <xdr:nvSpPr>
        <xdr:cNvPr id="127" name="直線コネクタ 126"/>
        <xdr:cNvSpPr/>
      </xdr:nvSpPr>
      <xdr:spPr>
        <a:xfrm flipV="1">
          <a:off x="1133475" y="89344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587375</xdr:colOff>
      <xdr:row>55</xdr:row>
      <xdr:rowOff>170967</xdr:rowOff>
    </xdr:from>
    <xdr:to>
      <xdr:col>3</xdr:col>
      <xdr:colOff>3175</xdr:colOff>
      <xdr:row>56</xdr:row>
      <xdr:rowOff>101117</xdr:rowOff>
    </xdr:to>
    <xdr:sp macro="" fLocksText="0">
      <xdr:nvSpPr>
        <xdr:cNvPr id="128" name="フローチャート : 判断 127"/>
        <xdr:cNvSpPr/>
      </xdr:nvSpPr>
      <xdr:spPr>
        <a:xfrm>
          <a:off x="1971675" y="96012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361950</xdr:colOff>
      <xdr:row>56</xdr:row>
      <xdr:rowOff>95250</xdr:rowOff>
    </xdr:from>
    <xdr:to>
      <xdr:col>3</xdr:col>
      <xdr:colOff>209550</xdr:colOff>
      <xdr:row>58</xdr:row>
      <xdr:rowOff>9525</xdr:rowOff>
    </xdr:to>
    <xdr:sp macro="">
      <xdr:nvSpPr>
        <xdr:cNvPr id="129" name="テキスト ボックス 128"/>
        <xdr:cNvSpPr txBox="1"/>
      </xdr:nvSpPr>
      <xdr:spPr>
        <a:xfrm>
          <a:off x="1743075" y="9696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94,550</a:t>
          </a:r>
          <a:endParaRPr altLang="en-US" lang="ja-JP" sz="1000" b="1">
            <a:solidFill>
              <a:srgbClr val="000080"/>
            </a:solidFill>
            <a:latin typeface="ＭＳ Ｐゴシック"/>
          </a:endParaRPr>
        </a:p>
      </xdr:txBody>
    </xdr:sp>
    <xdr:clientData/>
  </xdr:twoCellAnchor>
  <xdr:twoCellAnchor>
    <xdr:from>
      <xdr:col>1</xdr:col>
      <xdr:colOff>384175</xdr:colOff>
      <xdr:row>55</xdr:row>
      <xdr:rowOff>135050</xdr:rowOff>
    </xdr:from>
    <xdr:to>
      <xdr:col>1</xdr:col>
      <xdr:colOff>485775</xdr:colOff>
      <xdr:row>56</xdr:row>
      <xdr:rowOff>65200</xdr:rowOff>
    </xdr:to>
    <xdr:sp macro="" fLocksText="0">
      <xdr:nvSpPr>
        <xdr:cNvPr id="130" name="フローチャート : 判断 129"/>
        <xdr:cNvSpPr/>
      </xdr:nvSpPr>
      <xdr:spPr>
        <a:xfrm>
          <a:off x="1076325" y="956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133350</xdr:colOff>
      <xdr:row>56</xdr:row>
      <xdr:rowOff>57150</xdr:rowOff>
    </xdr:from>
    <xdr:to>
      <xdr:col>2</xdr:col>
      <xdr:colOff>47625</xdr:colOff>
      <xdr:row>57</xdr:row>
      <xdr:rowOff>142875</xdr:rowOff>
    </xdr:to>
    <xdr:sp macro="">
      <xdr:nvSpPr>
        <xdr:cNvPr id="131" name="テキスト ボックス 130"/>
        <xdr:cNvSpPr txBox="1"/>
      </xdr:nvSpPr>
      <xdr:spPr>
        <a:xfrm>
          <a:off x="828675" y="96583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102,406</a:t>
          </a:r>
          <a:endParaRPr altLang="en-US" lang="ja-JP" sz="1000" b="1">
            <a:solidFill>
              <a:srgbClr val="000080"/>
            </a:solidFill>
            <a:latin typeface="ＭＳ Ｐゴシック"/>
          </a:endParaRPr>
        </a:p>
      </xdr:txBody>
    </xdr:sp>
    <xdr:clientData/>
  </xdr:twoCellAnchor>
  <xdr:twoCellAnchor editAs="oneCell">
    <xdr:from>
      <xdr:col>6</xdr:col>
      <xdr:colOff>314325</xdr:colOff>
      <xdr:row>61</xdr:row>
      <xdr:rowOff>76200</xdr:rowOff>
    </xdr:from>
    <xdr:to>
      <xdr:col>7</xdr:col>
      <xdr:colOff>390525</xdr:colOff>
      <xdr:row>62</xdr:row>
      <xdr:rowOff>161925</xdr:rowOff>
    </xdr:to>
    <xdr:sp macro="">
      <xdr:nvSpPr>
        <xdr:cNvPr id="132" name="テキスト ボックス 131"/>
        <xdr:cNvSpPr txBox="1"/>
      </xdr:nvSpPr>
      <xdr:spPr>
        <a:xfrm>
          <a:off x="44386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61</xdr:row>
      <xdr:rowOff>76200</xdr:rowOff>
    </xdr:from>
    <xdr:to>
      <xdr:col>6</xdr:col>
      <xdr:colOff>238125</xdr:colOff>
      <xdr:row>62</xdr:row>
      <xdr:rowOff>161925</xdr:rowOff>
    </xdr:to>
    <xdr:sp macro="">
      <xdr:nvSpPr>
        <xdr:cNvPr id="133" name="テキスト ボックス 132"/>
        <xdr:cNvSpPr txBox="1"/>
      </xdr:nvSpPr>
      <xdr:spPr>
        <a:xfrm>
          <a:off x="3600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61</xdr:row>
      <xdr:rowOff>76200</xdr:rowOff>
    </xdr:from>
    <xdr:to>
      <xdr:col>5</xdr:col>
      <xdr:colOff>38100</xdr:colOff>
      <xdr:row>62</xdr:row>
      <xdr:rowOff>161925</xdr:rowOff>
    </xdr:to>
    <xdr:sp macro="">
      <xdr:nvSpPr>
        <xdr:cNvPr id="134" name="テキスト ボックス 133"/>
        <xdr:cNvSpPr txBox="1"/>
      </xdr:nvSpPr>
      <xdr:spPr>
        <a:xfrm>
          <a:off x="2714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61</xdr:row>
      <xdr:rowOff>76200</xdr:rowOff>
    </xdr:from>
    <xdr:to>
      <xdr:col>3</xdr:col>
      <xdr:colOff>523875</xdr:colOff>
      <xdr:row>62</xdr:row>
      <xdr:rowOff>161925</xdr:rowOff>
    </xdr:to>
    <xdr:sp macro="">
      <xdr:nvSpPr>
        <xdr:cNvPr id="135" name="テキスト ボックス 134"/>
        <xdr:cNvSpPr txBox="1"/>
      </xdr:nvSpPr>
      <xdr:spPr>
        <a:xfrm>
          <a:off x="1828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61</xdr:row>
      <xdr:rowOff>76200</xdr:rowOff>
    </xdr:from>
    <xdr:to>
      <xdr:col>2</xdr:col>
      <xdr:colOff>314325</xdr:colOff>
      <xdr:row>62</xdr:row>
      <xdr:rowOff>161925</xdr:rowOff>
    </xdr:to>
    <xdr:sp macro="">
      <xdr:nvSpPr>
        <xdr:cNvPr id="136" name="テキスト ボックス 135"/>
        <xdr:cNvSpPr txBox="1"/>
      </xdr:nvSpPr>
      <xdr:spPr>
        <a:xfrm>
          <a:off x="933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460375</xdr:colOff>
      <xdr:row>50</xdr:row>
      <xdr:rowOff>127602</xdr:rowOff>
    </xdr:from>
    <xdr:to>
      <xdr:col>6</xdr:col>
      <xdr:colOff>561975</xdr:colOff>
      <xdr:row>51</xdr:row>
      <xdr:rowOff>57752</xdr:rowOff>
    </xdr:to>
    <xdr:sp macro="" fLocksText="0">
      <xdr:nvSpPr>
        <xdr:cNvPr id="137" name="円/楕円 136"/>
        <xdr:cNvSpPr/>
      </xdr:nvSpPr>
      <xdr:spPr>
        <a:xfrm>
          <a:off x="4581525" y="8696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561975</xdr:colOff>
      <xdr:row>50</xdr:row>
      <xdr:rowOff>47625</xdr:rowOff>
    </xdr:from>
    <xdr:to>
      <xdr:col>7</xdr:col>
      <xdr:colOff>476250</xdr:colOff>
      <xdr:row>51</xdr:row>
      <xdr:rowOff>133350</xdr:rowOff>
    </xdr:to>
    <xdr:sp macro="">
      <xdr:nvSpPr>
        <xdr:cNvPr id="138" name="物件費該当値テキスト"/>
        <xdr:cNvSpPr txBox="1"/>
      </xdr:nvSpPr>
      <xdr:spPr>
        <a:xfrm>
          <a:off x="4686300" y="8620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291,535</a:t>
          </a:r>
          <a:endParaRPr altLang="en-US" lang="ja-JP" sz="1000" b="1">
            <a:solidFill>
              <a:srgbClr val="FF0000"/>
            </a:solidFill>
            <a:latin typeface="ＭＳ Ｐゴシック"/>
          </a:endParaRPr>
        </a:p>
      </xdr:txBody>
    </xdr:sp>
    <xdr:clientData/>
  </xdr:twoCellAnchor>
  <xdr:twoCellAnchor>
    <xdr:from>
      <xdr:col>5</xdr:col>
      <xdr:colOff>307975</xdr:colOff>
      <xdr:row>50</xdr:row>
      <xdr:rowOff>109524</xdr:rowOff>
    </xdr:from>
    <xdr:to>
      <xdr:col>5</xdr:col>
      <xdr:colOff>409575</xdr:colOff>
      <xdr:row>51</xdr:row>
      <xdr:rowOff>39674</xdr:rowOff>
    </xdr:to>
    <xdr:sp macro="" fLocksText="0">
      <xdr:nvSpPr>
        <xdr:cNvPr id="139" name="円/楕円 138"/>
        <xdr:cNvSpPr/>
      </xdr:nvSpPr>
      <xdr:spPr>
        <a:xfrm>
          <a:off x="3743325" y="8677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57150</xdr:colOff>
      <xdr:row>49</xdr:row>
      <xdr:rowOff>57150</xdr:rowOff>
    </xdr:from>
    <xdr:to>
      <xdr:col>5</xdr:col>
      <xdr:colOff>657225</xdr:colOff>
      <xdr:row>50</xdr:row>
      <xdr:rowOff>142875</xdr:rowOff>
    </xdr:to>
    <xdr:sp macro="">
      <xdr:nvSpPr>
        <xdr:cNvPr id="140" name="テキスト ボックス 139"/>
        <xdr:cNvSpPr txBox="1"/>
      </xdr:nvSpPr>
      <xdr:spPr>
        <a:xfrm>
          <a:off x="3495675" y="84582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295,489</a:t>
          </a:r>
          <a:endParaRPr altLang="en-US" lang="ja-JP" sz="1000" b="1">
            <a:solidFill>
              <a:srgbClr val="FF0000"/>
            </a:solidFill>
            <a:latin typeface="ＭＳ Ｐゴシック"/>
          </a:endParaRPr>
        </a:p>
      </xdr:txBody>
    </xdr:sp>
    <xdr:clientData/>
  </xdr:twoCellAnchor>
  <xdr:twoCellAnchor>
    <xdr:from>
      <xdr:col>4</xdr:col>
      <xdr:colOff>104775</xdr:colOff>
      <xdr:row>51</xdr:row>
      <xdr:rowOff>6389</xdr:rowOff>
    </xdr:from>
    <xdr:to>
      <xdr:col>4</xdr:col>
      <xdr:colOff>206375</xdr:colOff>
      <xdr:row>51</xdr:row>
      <xdr:rowOff>107989</xdr:rowOff>
    </xdr:to>
    <xdr:sp macro="" fLocksText="0">
      <xdr:nvSpPr>
        <xdr:cNvPr id="141" name="円/楕円 140"/>
        <xdr:cNvSpPr/>
      </xdr:nvSpPr>
      <xdr:spPr>
        <a:xfrm>
          <a:off x="2857500" y="8753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533400</xdr:colOff>
      <xdr:row>49</xdr:row>
      <xdr:rowOff>123825</xdr:rowOff>
    </xdr:from>
    <xdr:to>
      <xdr:col>4</xdr:col>
      <xdr:colOff>447675</xdr:colOff>
      <xdr:row>51</xdr:row>
      <xdr:rowOff>38100</xdr:rowOff>
    </xdr:to>
    <xdr:sp macro="">
      <xdr:nvSpPr>
        <xdr:cNvPr id="142" name="テキスト ボックス 141"/>
        <xdr:cNvSpPr txBox="1"/>
      </xdr:nvSpPr>
      <xdr:spPr>
        <a:xfrm>
          <a:off x="2600325" y="8524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280,547</a:t>
          </a:r>
          <a:endParaRPr altLang="en-US" lang="ja-JP" sz="1000" b="1">
            <a:solidFill>
              <a:srgbClr val="FF0000"/>
            </a:solidFill>
            <a:latin typeface="ＭＳ Ｐゴシック"/>
          </a:endParaRPr>
        </a:p>
      </xdr:txBody>
    </xdr:sp>
    <xdr:clientData/>
  </xdr:twoCellAnchor>
  <xdr:twoCellAnchor>
    <xdr:from>
      <xdr:col>2</xdr:col>
      <xdr:colOff>587375</xdr:colOff>
      <xdr:row>51</xdr:row>
      <xdr:rowOff>143952</xdr:rowOff>
    </xdr:from>
    <xdr:to>
      <xdr:col>3</xdr:col>
      <xdr:colOff>3175</xdr:colOff>
      <xdr:row>52</xdr:row>
      <xdr:rowOff>74102</xdr:rowOff>
    </xdr:to>
    <xdr:sp macro="" fLocksText="0">
      <xdr:nvSpPr>
        <xdr:cNvPr id="143" name="円/楕円 142"/>
        <xdr:cNvSpPr/>
      </xdr:nvSpPr>
      <xdr:spPr>
        <a:xfrm>
          <a:off x="1971675" y="88868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333375</xdr:colOff>
      <xdr:row>50</xdr:row>
      <xdr:rowOff>95250</xdr:rowOff>
    </xdr:from>
    <xdr:to>
      <xdr:col>3</xdr:col>
      <xdr:colOff>247650</xdr:colOff>
      <xdr:row>52</xdr:row>
      <xdr:rowOff>9525</xdr:rowOff>
    </xdr:to>
    <xdr:sp macro="">
      <xdr:nvSpPr>
        <xdr:cNvPr id="144" name="テキスト ボックス 143"/>
        <xdr:cNvSpPr txBox="1"/>
      </xdr:nvSpPr>
      <xdr:spPr>
        <a:xfrm>
          <a:off x="1714500" y="8667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250,459</a:t>
          </a:r>
          <a:endParaRPr altLang="en-US" lang="ja-JP" sz="1000" b="1">
            <a:solidFill>
              <a:srgbClr val="FF0000"/>
            </a:solidFill>
            <a:latin typeface="ＭＳ Ｐゴシック"/>
          </a:endParaRPr>
        </a:p>
      </xdr:txBody>
    </xdr:sp>
    <xdr:clientData/>
  </xdr:twoCellAnchor>
  <xdr:twoCellAnchor>
    <xdr:from>
      <xdr:col>1</xdr:col>
      <xdr:colOff>384175</xdr:colOff>
      <xdr:row>52</xdr:row>
      <xdr:rowOff>44886</xdr:rowOff>
    </xdr:from>
    <xdr:to>
      <xdr:col>1</xdr:col>
      <xdr:colOff>485775</xdr:colOff>
      <xdr:row>52</xdr:row>
      <xdr:rowOff>146486</xdr:rowOff>
    </xdr:to>
    <xdr:sp macro="" fLocksText="0">
      <xdr:nvSpPr>
        <xdr:cNvPr id="145" name="円/楕円 144"/>
        <xdr:cNvSpPr/>
      </xdr:nvSpPr>
      <xdr:spPr>
        <a:xfrm>
          <a:off x="1076325" y="8963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133350</xdr:colOff>
      <xdr:row>50</xdr:row>
      <xdr:rowOff>161925</xdr:rowOff>
    </xdr:from>
    <xdr:to>
      <xdr:col>2</xdr:col>
      <xdr:colOff>47625</xdr:colOff>
      <xdr:row>52</xdr:row>
      <xdr:rowOff>76200</xdr:rowOff>
    </xdr:to>
    <xdr:sp macro="">
      <xdr:nvSpPr>
        <xdr:cNvPr id="146" name="テキスト ボックス 145"/>
        <xdr:cNvSpPr txBox="1"/>
      </xdr:nvSpPr>
      <xdr:spPr>
        <a:xfrm>
          <a:off x="828675" y="8734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234,627</a:t>
          </a:r>
          <a:endParaRPr altLang="en-US" lang="ja-JP" sz="1000" b="1">
            <a:solidFill>
              <a:srgbClr val="FF0000"/>
            </a:solidFill>
            <a:latin typeface="ＭＳ Ｐゴシック"/>
          </a:endParaRPr>
        </a:p>
      </xdr:txBody>
    </xdr:sp>
    <xdr:clientData/>
  </xdr:twoCellAnchor>
  <xdr:twoCellAnchor>
    <xdr:from>
      <xdr:col>1</xdr:col>
      <xdr:colOff>66675</xdr:colOff>
      <xdr:row>63</xdr:row>
      <xdr:rowOff>57150</xdr:rowOff>
    </xdr:from>
    <xdr:to>
      <xdr:col>7</xdr:col>
      <xdr:colOff>638175</xdr:colOff>
      <xdr:row>65</xdr:row>
      <xdr:rowOff>31750</xdr:rowOff>
    </xdr:to>
    <xdr:sp macro="" fLocksText="0">
      <xdr:nvSpPr>
        <xdr:cNvPr id="147" name="正方形/長方形 146"/>
        <xdr:cNvSpPr/>
      </xdr:nvSpPr>
      <xdr:spPr>
        <a:xfrm>
          <a:off x="762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fLocksText="0">
      <xdr:nvSpPr>
        <xdr:cNvPr id="148" name="正方形/長方形 147"/>
        <xdr:cNvSpPr/>
      </xdr:nvSpPr>
      <xdr:spPr>
        <a:xfrm>
          <a:off x="885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fLocksText="0">
      <xdr:nvSpPr>
        <xdr:cNvPr id="149" name="正方形/長方形 148"/>
        <xdr:cNvSpPr/>
      </xdr:nvSpPr>
      <xdr:spPr>
        <a:xfrm>
          <a:off x="885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18/67</a:t>
          </a:r>
          <a:endParaRPr altLang="en-US" lang="ja-JP"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fLocksText="0">
      <xdr:nvSpPr>
        <xdr:cNvPr id="150" name="正方形/長方形 149"/>
        <xdr:cNvSpPr/>
      </xdr:nvSpPr>
      <xdr:spPr>
        <a:xfrm>
          <a:off x="1905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fLocksText="0">
      <xdr:nvSpPr>
        <xdr:cNvPr id="151" name="正方形/長方形 150"/>
        <xdr:cNvSpPr/>
      </xdr:nvSpPr>
      <xdr:spPr>
        <a:xfrm>
          <a:off x="1905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5,092</a:t>
          </a:r>
          <a:endParaRPr altLang="en-US" lang="ja-JP"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fLocksText="0">
      <xdr:nvSpPr>
        <xdr:cNvPr id="152" name="正方形/長方形 151"/>
        <xdr:cNvSpPr/>
      </xdr:nvSpPr>
      <xdr:spPr>
        <a:xfrm>
          <a:off x="3048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fLocksText="0">
      <xdr:nvSpPr>
        <xdr:cNvPr id="153" name="正方形/長方形 152"/>
        <xdr:cNvSpPr/>
      </xdr:nvSpPr>
      <xdr:spPr>
        <a:xfrm>
          <a:off x="3048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3,154</a:t>
          </a:r>
          <a:endParaRPr altLang="en-US" lang="ja-JP"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fLocksText="0">
      <xdr:nvSpPr>
        <xdr:cNvPr id="154" name="正方形/長方形 153"/>
        <xdr:cNvSpPr/>
      </xdr:nvSpPr>
      <xdr:spPr>
        <a:xfrm>
          <a:off x="762000"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67</xdr:row>
      <xdr:rowOff>9525</xdr:rowOff>
    </xdr:from>
    <xdr:to>
      <xdr:col>1</xdr:col>
      <xdr:colOff>381000</xdr:colOff>
      <xdr:row>68</xdr:row>
      <xdr:rowOff>66675</xdr:rowOff>
    </xdr:to>
    <xdr:sp macro="">
      <xdr:nvSpPr>
        <xdr:cNvPr id="155" name="テキスト ボックス 154"/>
        <xdr:cNvSpPr txBox="1"/>
      </xdr:nvSpPr>
      <xdr:spPr>
        <a:xfrm>
          <a:off x="72390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81</xdr:row>
      <xdr:rowOff>82550</xdr:rowOff>
    </xdr:from>
    <xdr:to>
      <xdr:col>7</xdr:col>
      <xdr:colOff>638175</xdr:colOff>
      <xdr:row>81</xdr:row>
      <xdr:rowOff>82550</xdr:rowOff>
    </xdr:to>
    <xdr:sp macro="">
      <xdr:nvSpPr>
        <xdr:cNvPr id="156" name="直線コネクタ 155"/>
        <xdr:cNvSpPr/>
      </xdr:nvSpPr>
      <xdr:spPr>
        <a:xfrm>
          <a:off x="762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66675</xdr:colOff>
      <xdr:row>79</xdr:row>
      <xdr:rowOff>98879</xdr:rowOff>
    </xdr:from>
    <xdr:to>
      <xdr:col>7</xdr:col>
      <xdr:colOff>638175</xdr:colOff>
      <xdr:row>79</xdr:row>
      <xdr:rowOff>98879</xdr:rowOff>
    </xdr:to>
    <xdr:sp macro="">
      <xdr:nvSpPr>
        <xdr:cNvPr id="157" name="直線コネクタ 156"/>
        <xdr:cNvSpPr/>
      </xdr:nvSpPr>
      <xdr:spPr>
        <a:xfrm>
          <a:off x="762000" y="13639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504825</xdr:colOff>
      <xdr:row>78</xdr:row>
      <xdr:rowOff>123825</xdr:rowOff>
    </xdr:from>
    <xdr:to>
      <xdr:col>1</xdr:col>
      <xdr:colOff>57150</xdr:colOff>
      <xdr:row>80</xdr:row>
      <xdr:rowOff>38100</xdr:rowOff>
    </xdr:to>
    <xdr:sp macro="">
      <xdr:nvSpPr>
        <xdr:cNvPr id="158" name="テキスト ボックス 157"/>
        <xdr:cNvSpPr txBox="1"/>
      </xdr:nvSpPr>
      <xdr:spPr>
        <a:xfrm>
          <a:off x="504825" y="13496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xdr:col>
      <xdr:colOff>66675</xdr:colOff>
      <xdr:row>77</xdr:row>
      <xdr:rowOff>115207</xdr:rowOff>
    </xdr:from>
    <xdr:to>
      <xdr:col>7</xdr:col>
      <xdr:colOff>638175</xdr:colOff>
      <xdr:row>77</xdr:row>
      <xdr:rowOff>115207</xdr:rowOff>
    </xdr:to>
    <xdr:sp macro="">
      <xdr:nvSpPr>
        <xdr:cNvPr id="159" name="直線コネクタ 158"/>
        <xdr:cNvSpPr/>
      </xdr:nvSpPr>
      <xdr:spPr>
        <a:xfrm>
          <a:off x="762000" y="13315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76</xdr:row>
      <xdr:rowOff>142875</xdr:rowOff>
    </xdr:from>
    <xdr:to>
      <xdr:col>1</xdr:col>
      <xdr:colOff>66675</xdr:colOff>
      <xdr:row>78</xdr:row>
      <xdr:rowOff>57150</xdr:rowOff>
    </xdr:to>
    <xdr:sp macro="">
      <xdr:nvSpPr>
        <xdr:cNvPr id="160" name="テキスト ボックス 159"/>
        <xdr:cNvSpPr txBox="1"/>
      </xdr:nvSpPr>
      <xdr:spPr>
        <a:xfrm>
          <a:off x="228600" y="1317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a:t>
          </a:r>
          <a:endParaRPr altLang="en-US" lang="ja-JP" sz="1000">
            <a:latin typeface="ＭＳ Ｐゴシック"/>
          </a:endParaRPr>
        </a:p>
      </xdr:txBody>
    </xdr:sp>
    <xdr:clientData/>
  </xdr:twoCellAnchor>
  <xdr:twoCellAnchor>
    <xdr:from>
      <xdr:col>1</xdr:col>
      <xdr:colOff>66675</xdr:colOff>
      <xdr:row>75</xdr:row>
      <xdr:rowOff>131535</xdr:rowOff>
    </xdr:from>
    <xdr:to>
      <xdr:col>7</xdr:col>
      <xdr:colOff>638175</xdr:colOff>
      <xdr:row>75</xdr:row>
      <xdr:rowOff>131535</xdr:rowOff>
    </xdr:to>
    <xdr:sp macro="">
      <xdr:nvSpPr>
        <xdr:cNvPr id="161" name="直線コネクタ 160"/>
        <xdr:cNvSpPr/>
      </xdr:nvSpPr>
      <xdr:spPr>
        <a:xfrm>
          <a:off x="762000" y="12992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74</xdr:row>
      <xdr:rowOff>161925</xdr:rowOff>
    </xdr:from>
    <xdr:to>
      <xdr:col>1</xdr:col>
      <xdr:colOff>66675</xdr:colOff>
      <xdr:row>76</xdr:row>
      <xdr:rowOff>76200</xdr:rowOff>
    </xdr:to>
    <xdr:sp macro="">
      <xdr:nvSpPr>
        <xdr:cNvPr id="162" name="テキスト ボックス 161"/>
        <xdr:cNvSpPr txBox="1"/>
      </xdr:nvSpPr>
      <xdr:spPr>
        <a:xfrm>
          <a:off x="228600" y="12849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a:t>
          </a:r>
          <a:endParaRPr altLang="en-US" lang="ja-JP" sz="1000">
            <a:latin typeface="ＭＳ Ｐゴシック"/>
          </a:endParaRPr>
        </a:p>
      </xdr:txBody>
    </xdr:sp>
    <xdr:clientData/>
  </xdr:twoCellAnchor>
  <xdr:twoCellAnchor>
    <xdr:from>
      <xdr:col>1</xdr:col>
      <xdr:colOff>66675</xdr:colOff>
      <xdr:row>73</xdr:row>
      <xdr:rowOff>147865</xdr:rowOff>
    </xdr:from>
    <xdr:to>
      <xdr:col>7</xdr:col>
      <xdr:colOff>638175</xdr:colOff>
      <xdr:row>73</xdr:row>
      <xdr:rowOff>147865</xdr:rowOff>
    </xdr:to>
    <xdr:sp macro="">
      <xdr:nvSpPr>
        <xdr:cNvPr id="163" name="直線コネクタ 162"/>
        <xdr:cNvSpPr/>
      </xdr:nvSpPr>
      <xdr:spPr>
        <a:xfrm>
          <a:off x="762000" y="1266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73</xdr:row>
      <xdr:rowOff>9525</xdr:rowOff>
    </xdr:from>
    <xdr:to>
      <xdr:col>1</xdr:col>
      <xdr:colOff>66675</xdr:colOff>
      <xdr:row>74</xdr:row>
      <xdr:rowOff>95250</xdr:rowOff>
    </xdr:to>
    <xdr:sp macro="">
      <xdr:nvSpPr>
        <xdr:cNvPr id="164" name="テキスト ボックス 163"/>
        <xdr:cNvSpPr txBox="1"/>
      </xdr:nvSpPr>
      <xdr:spPr>
        <a:xfrm>
          <a:off x="228600" y="12525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a:t>
          </a:r>
          <a:endParaRPr altLang="en-US" lang="ja-JP" sz="1000">
            <a:latin typeface="ＭＳ Ｐゴシック"/>
          </a:endParaRPr>
        </a:p>
      </xdr:txBody>
    </xdr:sp>
    <xdr:clientData/>
  </xdr:twoCellAnchor>
  <xdr:twoCellAnchor>
    <xdr:from>
      <xdr:col>1</xdr:col>
      <xdr:colOff>66675</xdr:colOff>
      <xdr:row>71</xdr:row>
      <xdr:rowOff>164193</xdr:rowOff>
    </xdr:from>
    <xdr:to>
      <xdr:col>7</xdr:col>
      <xdr:colOff>638175</xdr:colOff>
      <xdr:row>71</xdr:row>
      <xdr:rowOff>164193</xdr:rowOff>
    </xdr:to>
    <xdr:sp macro="">
      <xdr:nvSpPr>
        <xdr:cNvPr id="165" name="直線コネクタ 164"/>
        <xdr:cNvSpPr/>
      </xdr:nvSpPr>
      <xdr:spPr>
        <a:xfrm>
          <a:off x="762000" y="12334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71</xdr:row>
      <xdr:rowOff>19050</xdr:rowOff>
    </xdr:from>
    <xdr:to>
      <xdr:col>1</xdr:col>
      <xdr:colOff>66675</xdr:colOff>
      <xdr:row>72</xdr:row>
      <xdr:rowOff>104775</xdr:rowOff>
    </xdr:to>
    <xdr:sp macro="">
      <xdr:nvSpPr>
        <xdr:cNvPr id="166" name="テキスト ボックス 165"/>
        <xdr:cNvSpPr txBox="1"/>
      </xdr:nvSpPr>
      <xdr:spPr>
        <a:xfrm>
          <a:off x="228600" y="12192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a:t>
          </a:r>
          <a:endParaRPr altLang="en-US" lang="ja-JP" sz="1000">
            <a:latin typeface="ＭＳ Ｐゴシック"/>
          </a:endParaRPr>
        </a:p>
      </xdr:txBody>
    </xdr:sp>
    <xdr:clientData/>
  </xdr:twoCellAnchor>
  <xdr:twoCellAnchor>
    <xdr:from>
      <xdr:col>1</xdr:col>
      <xdr:colOff>66675</xdr:colOff>
      <xdr:row>70</xdr:row>
      <xdr:rowOff>9072</xdr:rowOff>
    </xdr:from>
    <xdr:to>
      <xdr:col>7</xdr:col>
      <xdr:colOff>638175</xdr:colOff>
      <xdr:row>70</xdr:row>
      <xdr:rowOff>9072</xdr:rowOff>
    </xdr:to>
    <xdr:sp macro="">
      <xdr:nvSpPr>
        <xdr:cNvPr id="167" name="直線コネクタ 166"/>
        <xdr:cNvSpPr/>
      </xdr:nvSpPr>
      <xdr:spPr>
        <a:xfrm>
          <a:off x="762000" y="12011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69</xdr:row>
      <xdr:rowOff>38100</xdr:rowOff>
    </xdr:from>
    <xdr:to>
      <xdr:col>1</xdr:col>
      <xdr:colOff>66675</xdr:colOff>
      <xdr:row>70</xdr:row>
      <xdr:rowOff>123825</xdr:rowOff>
    </xdr:to>
    <xdr:sp macro="">
      <xdr:nvSpPr>
        <xdr:cNvPr id="168" name="テキスト ボックス 167"/>
        <xdr:cNvSpPr txBox="1"/>
      </xdr:nvSpPr>
      <xdr:spPr>
        <a:xfrm>
          <a:off x="228600" y="11868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50,000</a:t>
          </a:r>
          <a:endParaRPr altLang="en-US" lang="ja-JP" sz="1000">
            <a:latin typeface="ＭＳ Ｐゴシック"/>
          </a:endParaRPr>
        </a:p>
      </xdr:txBody>
    </xdr:sp>
    <xdr:clientData/>
  </xdr:twoCellAnchor>
  <xdr:twoCellAnchor>
    <xdr:from>
      <xdr:col>1</xdr:col>
      <xdr:colOff>66675</xdr:colOff>
      <xdr:row>68</xdr:row>
      <xdr:rowOff>25400</xdr:rowOff>
    </xdr:from>
    <xdr:to>
      <xdr:col>7</xdr:col>
      <xdr:colOff>638175</xdr:colOff>
      <xdr:row>68</xdr:row>
      <xdr:rowOff>25400</xdr:rowOff>
    </xdr:to>
    <xdr:sp macro="">
      <xdr:nvSpPr>
        <xdr:cNvPr id="169" name="直線コネクタ 168"/>
        <xdr:cNvSpPr/>
      </xdr:nvSpPr>
      <xdr:spPr>
        <a:xfrm>
          <a:off x="762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67</xdr:row>
      <xdr:rowOff>57150</xdr:rowOff>
    </xdr:from>
    <xdr:to>
      <xdr:col>1</xdr:col>
      <xdr:colOff>66675</xdr:colOff>
      <xdr:row>68</xdr:row>
      <xdr:rowOff>142875</xdr:rowOff>
    </xdr:to>
    <xdr:sp macro="">
      <xdr:nvSpPr>
        <xdr:cNvPr id="170" name="テキスト ボックス 169"/>
        <xdr:cNvSpPr txBox="1"/>
      </xdr:nvSpPr>
      <xdr:spPr>
        <a:xfrm>
          <a:off x="228600" y="11544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fLocksText="0">
      <xdr:nvSpPr>
        <xdr:cNvPr id="171" name="維持補修費グラフ枠"/>
        <xdr:cNvSpPr/>
      </xdr:nvSpPr>
      <xdr:spPr>
        <a:xfrm>
          <a:off x="762000"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sp macro="">
      <xdr:nvSpPr>
        <xdr:cNvPr id="172" name="直線コネクタ 171"/>
        <xdr:cNvSpPr/>
      </xdr:nvSpPr>
      <xdr:spPr>
        <a:xfrm flipV="1">
          <a:off x="4629150" y="12058650"/>
          <a:ext cx="9525" cy="15811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79</xdr:row>
      <xdr:rowOff>104775</xdr:rowOff>
    </xdr:from>
    <xdr:to>
      <xdr:col>7</xdr:col>
      <xdr:colOff>190500</xdr:colOff>
      <xdr:row>81</xdr:row>
      <xdr:rowOff>19050</xdr:rowOff>
    </xdr:to>
    <xdr:sp macro="">
      <xdr:nvSpPr>
        <xdr:cNvPr id="173" name="維持補修費最小値テキスト"/>
        <xdr:cNvSpPr txBox="1"/>
      </xdr:nvSpPr>
      <xdr:spPr>
        <a:xfrm>
          <a:off x="4686300" y="1364932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41</a:t>
          </a:r>
          <a:endParaRPr altLang="en-US" lang="ja-JP" sz="1000" b="1">
            <a:latin typeface="ＭＳ Ｐゴシック"/>
          </a:endParaRPr>
        </a:p>
      </xdr:txBody>
    </xdr:sp>
    <xdr:clientData/>
  </xdr:twoCellAnchor>
  <xdr:twoCellAnchor>
    <xdr:from>
      <xdr:col>6</xdr:col>
      <xdr:colOff>422275</xdr:colOff>
      <xdr:row>79</xdr:row>
      <xdr:rowOff>97540</xdr:rowOff>
    </xdr:from>
    <xdr:to>
      <xdr:col>6</xdr:col>
      <xdr:colOff>600075</xdr:colOff>
      <xdr:row>79</xdr:row>
      <xdr:rowOff>97540</xdr:rowOff>
    </xdr:to>
    <xdr:sp macro="">
      <xdr:nvSpPr>
        <xdr:cNvPr id="174" name="直線コネクタ 173"/>
        <xdr:cNvSpPr/>
      </xdr:nvSpPr>
      <xdr:spPr>
        <a:xfrm>
          <a:off x="4543425" y="13639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68</xdr:row>
      <xdr:rowOff>171450</xdr:rowOff>
    </xdr:from>
    <xdr:to>
      <xdr:col>7</xdr:col>
      <xdr:colOff>409575</xdr:colOff>
      <xdr:row>70</xdr:row>
      <xdr:rowOff>85725</xdr:rowOff>
    </xdr:to>
    <xdr:sp macro="">
      <xdr:nvSpPr>
        <xdr:cNvPr id="175" name="維持補修費最大値テキスト"/>
        <xdr:cNvSpPr txBox="1"/>
      </xdr:nvSpPr>
      <xdr:spPr>
        <a:xfrm>
          <a:off x="4686300" y="1183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48,665</a:t>
          </a:r>
          <a:endParaRPr altLang="en-US" lang="ja-JP" sz="1000" b="1">
            <a:latin typeface="ＭＳ Ｐゴシック"/>
          </a:endParaRPr>
        </a:p>
      </xdr:txBody>
    </xdr:sp>
    <xdr:clientData/>
  </xdr:twoCellAnchor>
  <xdr:twoCellAnchor>
    <xdr:from>
      <xdr:col>6</xdr:col>
      <xdr:colOff>422275</xdr:colOff>
      <xdr:row>70</xdr:row>
      <xdr:rowOff>52669</xdr:rowOff>
    </xdr:from>
    <xdr:to>
      <xdr:col>6</xdr:col>
      <xdr:colOff>600075</xdr:colOff>
      <xdr:row>70</xdr:row>
      <xdr:rowOff>52669</xdr:rowOff>
    </xdr:to>
    <xdr:sp macro="">
      <xdr:nvSpPr>
        <xdr:cNvPr id="176" name="直線コネクタ 175"/>
        <xdr:cNvSpPr/>
      </xdr:nvSpPr>
      <xdr:spPr>
        <a:xfrm>
          <a:off x="4543425" y="12058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358775</xdr:colOff>
      <xdr:row>77</xdr:row>
      <xdr:rowOff>82223</xdr:rowOff>
    </xdr:from>
    <xdr:to>
      <xdr:col>6</xdr:col>
      <xdr:colOff>511175</xdr:colOff>
      <xdr:row>77</xdr:row>
      <xdr:rowOff>130654</xdr:rowOff>
    </xdr:to>
    <xdr:sp macro="">
      <xdr:nvSpPr>
        <xdr:cNvPr id="177" name="直線コネクタ 176"/>
        <xdr:cNvSpPr/>
      </xdr:nvSpPr>
      <xdr:spPr>
        <a:xfrm flipV="1">
          <a:off x="3800475" y="1328737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77</xdr:row>
      <xdr:rowOff>66675</xdr:rowOff>
    </xdr:from>
    <xdr:to>
      <xdr:col>7</xdr:col>
      <xdr:colOff>342900</xdr:colOff>
      <xdr:row>78</xdr:row>
      <xdr:rowOff>152400</xdr:rowOff>
    </xdr:to>
    <xdr:sp macro="">
      <xdr:nvSpPr>
        <xdr:cNvPr id="178" name="維持補修費平均値テキスト"/>
        <xdr:cNvSpPr txBox="1"/>
      </xdr:nvSpPr>
      <xdr:spPr>
        <a:xfrm>
          <a:off x="4686300" y="132683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9,336</a:t>
          </a:r>
          <a:endParaRPr altLang="en-US" lang="ja-JP" sz="1000" b="1">
            <a:solidFill>
              <a:srgbClr val="000080"/>
            </a:solidFill>
            <a:latin typeface="ＭＳ Ｐゴシック"/>
          </a:endParaRPr>
        </a:p>
      </xdr:txBody>
    </xdr:sp>
    <xdr:clientData/>
  </xdr:twoCellAnchor>
  <xdr:twoCellAnchor>
    <xdr:from>
      <xdr:col>6</xdr:col>
      <xdr:colOff>460375</xdr:colOff>
      <xdr:row>77</xdr:row>
      <xdr:rowOff>86091</xdr:rowOff>
    </xdr:from>
    <xdr:to>
      <xdr:col>6</xdr:col>
      <xdr:colOff>561975</xdr:colOff>
      <xdr:row>78</xdr:row>
      <xdr:rowOff>16241</xdr:rowOff>
    </xdr:to>
    <xdr:sp macro="" fLocksText="0">
      <xdr:nvSpPr>
        <xdr:cNvPr id="179" name="フローチャート : 判断 178"/>
        <xdr:cNvSpPr/>
      </xdr:nvSpPr>
      <xdr:spPr>
        <a:xfrm>
          <a:off x="4581525" y="13287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155575</xdr:colOff>
      <xdr:row>77</xdr:row>
      <xdr:rowOff>130654</xdr:rowOff>
    </xdr:from>
    <xdr:to>
      <xdr:col>5</xdr:col>
      <xdr:colOff>358775</xdr:colOff>
      <xdr:row>78</xdr:row>
      <xdr:rowOff>41827</xdr:rowOff>
    </xdr:to>
    <xdr:sp macro="">
      <xdr:nvSpPr>
        <xdr:cNvPr id="180" name="直線コネクタ 179"/>
        <xdr:cNvSpPr/>
      </xdr:nvSpPr>
      <xdr:spPr>
        <a:xfrm flipV="1">
          <a:off x="2905125" y="13335000"/>
          <a:ext cx="89535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307975</xdr:colOff>
      <xdr:row>77</xdr:row>
      <xdr:rowOff>127436</xdr:rowOff>
    </xdr:from>
    <xdr:to>
      <xdr:col>5</xdr:col>
      <xdr:colOff>409575</xdr:colOff>
      <xdr:row>78</xdr:row>
      <xdr:rowOff>57586</xdr:rowOff>
    </xdr:to>
    <xdr:sp macro="" fLocksText="0">
      <xdr:nvSpPr>
        <xdr:cNvPr id="181" name="フローチャート : 判断 180"/>
        <xdr:cNvSpPr/>
      </xdr:nvSpPr>
      <xdr:spPr>
        <a:xfrm>
          <a:off x="3743325" y="1332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123825</xdr:colOff>
      <xdr:row>78</xdr:row>
      <xdr:rowOff>47625</xdr:rowOff>
    </xdr:from>
    <xdr:to>
      <xdr:col>5</xdr:col>
      <xdr:colOff>590550</xdr:colOff>
      <xdr:row>79</xdr:row>
      <xdr:rowOff>133350</xdr:rowOff>
    </xdr:to>
    <xdr:sp macro="">
      <xdr:nvSpPr>
        <xdr:cNvPr id="182" name="テキスト ボックス 181"/>
        <xdr:cNvSpPr txBox="1"/>
      </xdr:nvSpPr>
      <xdr:spPr>
        <a:xfrm>
          <a:off x="3562350" y="13420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8,070</a:t>
          </a:r>
          <a:endParaRPr altLang="en-US" lang="ja-JP" sz="1000" b="1">
            <a:solidFill>
              <a:srgbClr val="000080"/>
            </a:solidFill>
            <a:latin typeface="ＭＳ Ｐゴシック"/>
          </a:endParaRPr>
        </a:p>
      </xdr:txBody>
    </xdr:sp>
    <xdr:clientData/>
  </xdr:twoCellAnchor>
  <xdr:twoCellAnchor>
    <xdr:from>
      <xdr:col>2</xdr:col>
      <xdr:colOff>638175</xdr:colOff>
      <xdr:row>78</xdr:row>
      <xdr:rowOff>41827</xdr:rowOff>
    </xdr:from>
    <xdr:to>
      <xdr:col>4</xdr:col>
      <xdr:colOff>155575</xdr:colOff>
      <xdr:row>78</xdr:row>
      <xdr:rowOff>73406</xdr:rowOff>
    </xdr:to>
    <xdr:sp macro="">
      <xdr:nvSpPr>
        <xdr:cNvPr id="183" name="直線コネクタ 182"/>
        <xdr:cNvSpPr/>
      </xdr:nvSpPr>
      <xdr:spPr>
        <a:xfrm flipV="1">
          <a:off x="2019300" y="134112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104775</xdr:colOff>
      <xdr:row>77</xdr:row>
      <xdr:rowOff>137331</xdr:rowOff>
    </xdr:from>
    <xdr:to>
      <xdr:col>4</xdr:col>
      <xdr:colOff>206375</xdr:colOff>
      <xdr:row>78</xdr:row>
      <xdr:rowOff>67481</xdr:rowOff>
    </xdr:to>
    <xdr:sp macro="" fLocksText="0">
      <xdr:nvSpPr>
        <xdr:cNvPr id="184" name="フローチャート : 判断 183"/>
        <xdr:cNvSpPr/>
      </xdr:nvSpPr>
      <xdr:spPr>
        <a:xfrm>
          <a:off x="2857500" y="13335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600075</xdr:colOff>
      <xdr:row>76</xdr:row>
      <xdr:rowOff>85725</xdr:rowOff>
    </xdr:from>
    <xdr:to>
      <xdr:col>4</xdr:col>
      <xdr:colOff>381000</xdr:colOff>
      <xdr:row>78</xdr:row>
      <xdr:rowOff>0</xdr:rowOff>
    </xdr:to>
    <xdr:sp macro="">
      <xdr:nvSpPr>
        <xdr:cNvPr id="185" name="テキスト ボックス 184"/>
        <xdr:cNvSpPr txBox="1"/>
      </xdr:nvSpPr>
      <xdr:spPr>
        <a:xfrm>
          <a:off x="2667000" y="13115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7,767</a:t>
          </a:r>
          <a:endParaRPr altLang="en-US" lang="ja-JP" sz="1000" b="1">
            <a:solidFill>
              <a:srgbClr val="000080"/>
            </a:solidFill>
            <a:latin typeface="ＭＳ Ｐゴシック"/>
          </a:endParaRPr>
        </a:p>
      </xdr:txBody>
    </xdr:sp>
    <xdr:clientData/>
  </xdr:twoCellAnchor>
  <xdr:twoCellAnchor>
    <xdr:from>
      <xdr:col>1</xdr:col>
      <xdr:colOff>434975</xdr:colOff>
      <xdr:row>78</xdr:row>
      <xdr:rowOff>71610</xdr:rowOff>
    </xdr:from>
    <xdr:to>
      <xdr:col>2</xdr:col>
      <xdr:colOff>638175</xdr:colOff>
      <xdr:row>78</xdr:row>
      <xdr:rowOff>73406</xdr:rowOff>
    </xdr:to>
    <xdr:sp macro="">
      <xdr:nvSpPr>
        <xdr:cNvPr id="186" name="直線コネクタ 185"/>
        <xdr:cNvSpPr/>
      </xdr:nvSpPr>
      <xdr:spPr>
        <a:xfrm>
          <a:off x="1133475" y="134493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587375</xdr:colOff>
      <xdr:row>77</xdr:row>
      <xdr:rowOff>156239</xdr:rowOff>
    </xdr:from>
    <xdr:to>
      <xdr:col>3</xdr:col>
      <xdr:colOff>3175</xdr:colOff>
      <xdr:row>78</xdr:row>
      <xdr:rowOff>86389</xdr:rowOff>
    </xdr:to>
    <xdr:sp macro="" fLocksText="0">
      <xdr:nvSpPr>
        <xdr:cNvPr id="187" name="フローチャート : 判断 186"/>
        <xdr:cNvSpPr/>
      </xdr:nvSpPr>
      <xdr:spPr>
        <a:xfrm>
          <a:off x="1971675" y="133540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400050</xdr:colOff>
      <xdr:row>76</xdr:row>
      <xdr:rowOff>104775</xdr:rowOff>
    </xdr:from>
    <xdr:to>
      <xdr:col>3</xdr:col>
      <xdr:colOff>180975</xdr:colOff>
      <xdr:row>78</xdr:row>
      <xdr:rowOff>19050</xdr:rowOff>
    </xdr:to>
    <xdr:sp macro="">
      <xdr:nvSpPr>
        <xdr:cNvPr id="188" name="テキスト ボックス 187"/>
        <xdr:cNvSpPr txBox="1"/>
      </xdr:nvSpPr>
      <xdr:spPr>
        <a:xfrm>
          <a:off x="1781175" y="1313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7,188</a:t>
          </a:r>
          <a:endParaRPr altLang="en-US" lang="ja-JP" sz="1000" b="1">
            <a:solidFill>
              <a:srgbClr val="000080"/>
            </a:solidFill>
            <a:latin typeface="ＭＳ Ｐゴシック"/>
          </a:endParaRPr>
        </a:p>
      </xdr:txBody>
    </xdr:sp>
    <xdr:clientData/>
  </xdr:twoCellAnchor>
  <xdr:twoCellAnchor>
    <xdr:from>
      <xdr:col>1</xdr:col>
      <xdr:colOff>384175</xdr:colOff>
      <xdr:row>77</xdr:row>
      <xdr:rowOff>155946</xdr:rowOff>
    </xdr:from>
    <xdr:to>
      <xdr:col>1</xdr:col>
      <xdr:colOff>485775</xdr:colOff>
      <xdr:row>78</xdr:row>
      <xdr:rowOff>86096</xdr:rowOff>
    </xdr:to>
    <xdr:sp macro="" fLocksText="0">
      <xdr:nvSpPr>
        <xdr:cNvPr id="189" name="フローチャート : 判断 188"/>
        <xdr:cNvSpPr/>
      </xdr:nvSpPr>
      <xdr:spPr>
        <a:xfrm>
          <a:off x="1076325" y="13354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200025</xdr:colOff>
      <xdr:row>76</xdr:row>
      <xdr:rowOff>104775</xdr:rowOff>
    </xdr:from>
    <xdr:to>
      <xdr:col>1</xdr:col>
      <xdr:colOff>666750</xdr:colOff>
      <xdr:row>78</xdr:row>
      <xdr:rowOff>19050</xdr:rowOff>
    </xdr:to>
    <xdr:sp macro="">
      <xdr:nvSpPr>
        <xdr:cNvPr id="190" name="テキスト ボックス 189"/>
        <xdr:cNvSpPr txBox="1"/>
      </xdr:nvSpPr>
      <xdr:spPr>
        <a:xfrm>
          <a:off x="895350" y="1313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7,197</a:t>
          </a:r>
          <a:endParaRPr altLang="en-US" lang="ja-JP" sz="1000" b="1">
            <a:solidFill>
              <a:srgbClr val="000080"/>
            </a:solidFill>
            <a:latin typeface="ＭＳ Ｐゴシック"/>
          </a:endParaRPr>
        </a:p>
      </xdr:txBody>
    </xdr:sp>
    <xdr:clientData/>
  </xdr:twoCellAnchor>
  <xdr:twoCellAnchor editAs="oneCell">
    <xdr:from>
      <xdr:col>6</xdr:col>
      <xdr:colOff>314325</xdr:colOff>
      <xdr:row>81</xdr:row>
      <xdr:rowOff>76200</xdr:rowOff>
    </xdr:from>
    <xdr:to>
      <xdr:col>7</xdr:col>
      <xdr:colOff>390525</xdr:colOff>
      <xdr:row>82</xdr:row>
      <xdr:rowOff>161925</xdr:rowOff>
    </xdr:to>
    <xdr:sp macro="">
      <xdr:nvSpPr>
        <xdr:cNvPr id="191" name="テキスト ボックス 190"/>
        <xdr:cNvSpPr txBox="1"/>
      </xdr:nvSpPr>
      <xdr:spPr>
        <a:xfrm>
          <a:off x="44386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81</xdr:row>
      <xdr:rowOff>76200</xdr:rowOff>
    </xdr:from>
    <xdr:to>
      <xdr:col>6</xdr:col>
      <xdr:colOff>238125</xdr:colOff>
      <xdr:row>82</xdr:row>
      <xdr:rowOff>161925</xdr:rowOff>
    </xdr:to>
    <xdr:sp macro="">
      <xdr:nvSpPr>
        <xdr:cNvPr id="192" name="テキスト ボックス 191"/>
        <xdr:cNvSpPr txBox="1"/>
      </xdr:nvSpPr>
      <xdr:spPr>
        <a:xfrm>
          <a:off x="3600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81</xdr:row>
      <xdr:rowOff>76200</xdr:rowOff>
    </xdr:from>
    <xdr:to>
      <xdr:col>5</xdr:col>
      <xdr:colOff>38100</xdr:colOff>
      <xdr:row>82</xdr:row>
      <xdr:rowOff>161925</xdr:rowOff>
    </xdr:to>
    <xdr:sp macro="">
      <xdr:nvSpPr>
        <xdr:cNvPr id="193" name="テキスト ボックス 192"/>
        <xdr:cNvSpPr txBox="1"/>
      </xdr:nvSpPr>
      <xdr:spPr>
        <a:xfrm>
          <a:off x="2714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81</xdr:row>
      <xdr:rowOff>76200</xdr:rowOff>
    </xdr:from>
    <xdr:to>
      <xdr:col>3</xdr:col>
      <xdr:colOff>523875</xdr:colOff>
      <xdr:row>82</xdr:row>
      <xdr:rowOff>161925</xdr:rowOff>
    </xdr:to>
    <xdr:sp macro="">
      <xdr:nvSpPr>
        <xdr:cNvPr id="194" name="テキスト ボックス 193"/>
        <xdr:cNvSpPr txBox="1"/>
      </xdr:nvSpPr>
      <xdr:spPr>
        <a:xfrm>
          <a:off x="1828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81</xdr:row>
      <xdr:rowOff>76200</xdr:rowOff>
    </xdr:from>
    <xdr:to>
      <xdr:col>2</xdr:col>
      <xdr:colOff>314325</xdr:colOff>
      <xdr:row>82</xdr:row>
      <xdr:rowOff>161925</xdr:rowOff>
    </xdr:to>
    <xdr:sp macro="">
      <xdr:nvSpPr>
        <xdr:cNvPr id="195" name="テキスト ボックス 194"/>
        <xdr:cNvSpPr txBox="1"/>
      </xdr:nvSpPr>
      <xdr:spPr>
        <a:xfrm>
          <a:off x="933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460375</xdr:colOff>
      <xdr:row>77</xdr:row>
      <xdr:rowOff>31423</xdr:rowOff>
    </xdr:from>
    <xdr:to>
      <xdr:col>6</xdr:col>
      <xdr:colOff>561975</xdr:colOff>
      <xdr:row>77</xdr:row>
      <xdr:rowOff>133023</xdr:rowOff>
    </xdr:to>
    <xdr:sp macro="" fLocksText="0">
      <xdr:nvSpPr>
        <xdr:cNvPr id="196" name="円/楕円 195"/>
        <xdr:cNvSpPr/>
      </xdr:nvSpPr>
      <xdr:spPr>
        <a:xfrm>
          <a:off x="4581525" y="13230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561975</xdr:colOff>
      <xdr:row>76</xdr:row>
      <xdr:rowOff>57150</xdr:rowOff>
    </xdr:from>
    <xdr:to>
      <xdr:col>7</xdr:col>
      <xdr:colOff>409575</xdr:colOff>
      <xdr:row>77</xdr:row>
      <xdr:rowOff>142875</xdr:rowOff>
    </xdr:to>
    <xdr:sp macro="">
      <xdr:nvSpPr>
        <xdr:cNvPr id="197" name="維持補修費該当値テキスト"/>
        <xdr:cNvSpPr txBox="1"/>
      </xdr:nvSpPr>
      <xdr:spPr>
        <a:xfrm>
          <a:off x="4686300" y="13087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11,010</a:t>
          </a:r>
          <a:endParaRPr altLang="en-US" lang="ja-JP" sz="1000" b="1">
            <a:solidFill>
              <a:srgbClr val="FF0000"/>
            </a:solidFill>
            <a:latin typeface="ＭＳ Ｐゴシック"/>
          </a:endParaRPr>
        </a:p>
      </xdr:txBody>
    </xdr:sp>
    <xdr:clientData/>
  </xdr:twoCellAnchor>
  <xdr:twoCellAnchor>
    <xdr:from>
      <xdr:col>5</xdr:col>
      <xdr:colOff>307975</xdr:colOff>
      <xdr:row>77</xdr:row>
      <xdr:rowOff>79854</xdr:rowOff>
    </xdr:from>
    <xdr:to>
      <xdr:col>5</xdr:col>
      <xdr:colOff>409575</xdr:colOff>
      <xdr:row>78</xdr:row>
      <xdr:rowOff>10004</xdr:rowOff>
    </xdr:to>
    <xdr:sp macro="" fLocksText="0">
      <xdr:nvSpPr>
        <xdr:cNvPr id="198" name="円/楕円 197"/>
        <xdr:cNvSpPr/>
      </xdr:nvSpPr>
      <xdr:spPr>
        <a:xfrm>
          <a:off x="3743325" y="13277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123825</xdr:colOff>
      <xdr:row>76</xdr:row>
      <xdr:rowOff>28575</xdr:rowOff>
    </xdr:from>
    <xdr:to>
      <xdr:col>5</xdr:col>
      <xdr:colOff>590550</xdr:colOff>
      <xdr:row>77</xdr:row>
      <xdr:rowOff>114300</xdr:rowOff>
    </xdr:to>
    <xdr:sp macro="">
      <xdr:nvSpPr>
        <xdr:cNvPr id="199" name="テキスト ボックス 198"/>
        <xdr:cNvSpPr txBox="1"/>
      </xdr:nvSpPr>
      <xdr:spPr>
        <a:xfrm>
          <a:off x="3562350" y="13058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9,527</a:t>
          </a:r>
          <a:endParaRPr altLang="en-US" lang="ja-JP" sz="1000" b="1">
            <a:solidFill>
              <a:srgbClr val="FF0000"/>
            </a:solidFill>
            <a:latin typeface="ＭＳ Ｐゴシック"/>
          </a:endParaRPr>
        </a:p>
      </xdr:txBody>
    </xdr:sp>
    <xdr:clientData/>
  </xdr:twoCellAnchor>
  <xdr:twoCellAnchor>
    <xdr:from>
      <xdr:col>4</xdr:col>
      <xdr:colOff>104775</xdr:colOff>
      <xdr:row>77</xdr:row>
      <xdr:rowOff>162477</xdr:rowOff>
    </xdr:from>
    <xdr:to>
      <xdr:col>4</xdr:col>
      <xdr:colOff>206375</xdr:colOff>
      <xdr:row>78</xdr:row>
      <xdr:rowOff>92627</xdr:rowOff>
    </xdr:to>
    <xdr:sp macro="" fLocksText="0">
      <xdr:nvSpPr>
        <xdr:cNvPr id="200" name="円/楕円 199"/>
        <xdr:cNvSpPr/>
      </xdr:nvSpPr>
      <xdr:spPr>
        <a:xfrm>
          <a:off x="2857500" y="13363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600075</xdr:colOff>
      <xdr:row>78</xdr:row>
      <xdr:rowOff>85725</xdr:rowOff>
    </xdr:from>
    <xdr:to>
      <xdr:col>4</xdr:col>
      <xdr:colOff>381000</xdr:colOff>
      <xdr:row>80</xdr:row>
      <xdr:rowOff>0</xdr:rowOff>
    </xdr:to>
    <xdr:sp macro="">
      <xdr:nvSpPr>
        <xdr:cNvPr id="201" name="テキスト ボックス 200"/>
        <xdr:cNvSpPr txBox="1"/>
      </xdr:nvSpPr>
      <xdr:spPr>
        <a:xfrm>
          <a:off x="2667000" y="13458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6,997</a:t>
          </a:r>
          <a:endParaRPr altLang="en-US" lang="ja-JP" sz="1000" b="1">
            <a:solidFill>
              <a:srgbClr val="FF0000"/>
            </a:solidFill>
            <a:latin typeface="ＭＳ Ｐゴシック"/>
          </a:endParaRPr>
        </a:p>
      </xdr:txBody>
    </xdr:sp>
    <xdr:clientData/>
  </xdr:twoCellAnchor>
  <xdr:twoCellAnchor>
    <xdr:from>
      <xdr:col>2</xdr:col>
      <xdr:colOff>587375</xdr:colOff>
      <xdr:row>78</xdr:row>
      <xdr:rowOff>22606</xdr:rowOff>
    </xdr:from>
    <xdr:to>
      <xdr:col>3</xdr:col>
      <xdr:colOff>3175</xdr:colOff>
      <xdr:row>78</xdr:row>
      <xdr:rowOff>124206</xdr:rowOff>
    </xdr:to>
    <xdr:sp macro="" fLocksText="0">
      <xdr:nvSpPr>
        <xdr:cNvPr id="202" name="円/楕円 201"/>
        <xdr:cNvSpPr/>
      </xdr:nvSpPr>
      <xdr:spPr>
        <a:xfrm>
          <a:off x="1971675" y="133921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400050</xdr:colOff>
      <xdr:row>78</xdr:row>
      <xdr:rowOff>114300</xdr:rowOff>
    </xdr:from>
    <xdr:to>
      <xdr:col>3</xdr:col>
      <xdr:colOff>180975</xdr:colOff>
      <xdr:row>80</xdr:row>
      <xdr:rowOff>28575</xdr:rowOff>
    </xdr:to>
    <xdr:sp macro="">
      <xdr:nvSpPr>
        <xdr:cNvPr id="203" name="テキスト ボックス 202"/>
        <xdr:cNvSpPr txBox="1"/>
      </xdr:nvSpPr>
      <xdr:spPr>
        <a:xfrm>
          <a:off x="1781175" y="13487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6,030</a:t>
          </a:r>
          <a:endParaRPr altLang="en-US" lang="ja-JP" sz="1000" b="1">
            <a:solidFill>
              <a:srgbClr val="FF0000"/>
            </a:solidFill>
            <a:latin typeface="ＭＳ Ｐゴシック"/>
          </a:endParaRPr>
        </a:p>
      </xdr:txBody>
    </xdr:sp>
    <xdr:clientData/>
  </xdr:twoCellAnchor>
  <xdr:twoCellAnchor>
    <xdr:from>
      <xdr:col>1</xdr:col>
      <xdr:colOff>384175</xdr:colOff>
      <xdr:row>78</xdr:row>
      <xdr:rowOff>20810</xdr:rowOff>
    </xdr:from>
    <xdr:to>
      <xdr:col>1</xdr:col>
      <xdr:colOff>485775</xdr:colOff>
      <xdr:row>78</xdr:row>
      <xdr:rowOff>122410</xdr:rowOff>
    </xdr:to>
    <xdr:sp macro="" fLocksText="0">
      <xdr:nvSpPr>
        <xdr:cNvPr id="204" name="円/楕円 203"/>
        <xdr:cNvSpPr/>
      </xdr:nvSpPr>
      <xdr:spPr>
        <a:xfrm>
          <a:off x="1076325" y="13392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200025</xdr:colOff>
      <xdr:row>78</xdr:row>
      <xdr:rowOff>114300</xdr:rowOff>
    </xdr:from>
    <xdr:to>
      <xdr:col>1</xdr:col>
      <xdr:colOff>666750</xdr:colOff>
      <xdr:row>80</xdr:row>
      <xdr:rowOff>28575</xdr:rowOff>
    </xdr:to>
    <xdr:sp macro="">
      <xdr:nvSpPr>
        <xdr:cNvPr id="205" name="テキスト ボックス 204"/>
        <xdr:cNvSpPr txBox="1"/>
      </xdr:nvSpPr>
      <xdr:spPr>
        <a:xfrm>
          <a:off x="895350" y="13487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6,085</a:t>
          </a:r>
          <a:endParaRPr altLang="en-US" lang="ja-JP" sz="1000" b="1">
            <a:solidFill>
              <a:srgbClr val="FF0000"/>
            </a:solidFill>
            <a:latin typeface="ＭＳ Ｐゴシック"/>
          </a:endParaRPr>
        </a:p>
      </xdr:txBody>
    </xdr:sp>
    <xdr:clientData/>
  </xdr:twoCellAnchor>
  <xdr:twoCellAnchor>
    <xdr:from>
      <xdr:col>1</xdr:col>
      <xdr:colOff>66675</xdr:colOff>
      <xdr:row>83</xdr:row>
      <xdr:rowOff>57150</xdr:rowOff>
    </xdr:from>
    <xdr:to>
      <xdr:col>7</xdr:col>
      <xdr:colOff>638175</xdr:colOff>
      <xdr:row>85</xdr:row>
      <xdr:rowOff>31750</xdr:rowOff>
    </xdr:to>
    <xdr:sp macro="" fLocksText="0">
      <xdr:nvSpPr>
        <xdr:cNvPr id="206" name="正方形/長方形 205"/>
        <xdr:cNvSpPr/>
      </xdr:nvSpPr>
      <xdr:spPr>
        <a:xfrm>
          <a:off x="762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fLocksText="0">
      <xdr:nvSpPr>
        <xdr:cNvPr id="207" name="正方形/長方形 206"/>
        <xdr:cNvSpPr/>
      </xdr:nvSpPr>
      <xdr:spPr>
        <a:xfrm>
          <a:off x="885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fLocksText="0">
      <xdr:nvSpPr>
        <xdr:cNvPr id="208" name="正方形/長方形 207"/>
        <xdr:cNvSpPr/>
      </xdr:nvSpPr>
      <xdr:spPr>
        <a:xfrm>
          <a:off x="885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13/67</a:t>
          </a:r>
          <a:endParaRPr altLang="en-US" lang="ja-JP"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fLocksText="0">
      <xdr:nvSpPr>
        <xdr:cNvPr id="209" name="正方形/長方形 208"/>
        <xdr:cNvSpPr/>
      </xdr:nvSpPr>
      <xdr:spPr>
        <a:xfrm>
          <a:off x="1905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fLocksText="0">
      <xdr:nvSpPr>
        <xdr:cNvPr id="210" name="正方形/長方形 209"/>
        <xdr:cNvSpPr/>
      </xdr:nvSpPr>
      <xdr:spPr>
        <a:xfrm>
          <a:off x="1905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100,991</a:t>
          </a:r>
          <a:endParaRPr altLang="en-US" lang="ja-JP"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fLocksText="0">
      <xdr:nvSpPr>
        <xdr:cNvPr id="211" name="正方形/長方形 210"/>
        <xdr:cNvSpPr/>
      </xdr:nvSpPr>
      <xdr:spPr>
        <a:xfrm>
          <a:off x="3048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fLocksText="0">
      <xdr:nvSpPr>
        <xdr:cNvPr id="212" name="正方形/長方形 211"/>
        <xdr:cNvSpPr/>
      </xdr:nvSpPr>
      <xdr:spPr>
        <a:xfrm>
          <a:off x="3048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116,064</a:t>
          </a:r>
          <a:endParaRPr altLang="en-US" lang="ja-JP"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fLocksText="0">
      <xdr:nvSpPr>
        <xdr:cNvPr id="213" name="正方形/長方形 212"/>
        <xdr:cNvSpPr/>
      </xdr:nvSpPr>
      <xdr:spPr>
        <a:xfrm>
          <a:off x="762000"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87</xdr:row>
      <xdr:rowOff>9525</xdr:rowOff>
    </xdr:from>
    <xdr:to>
      <xdr:col>1</xdr:col>
      <xdr:colOff>381000</xdr:colOff>
      <xdr:row>88</xdr:row>
      <xdr:rowOff>66675</xdr:rowOff>
    </xdr:to>
    <xdr:sp macro="">
      <xdr:nvSpPr>
        <xdr:cNvPr id="214" name="テキスト ボックス 213"/>
        <xdr:cNvSpPr txBox="1"/>
      </xdr:nvSpPr>
      <xdr:spPr>
        <a:xfrm>
          <a:off x="72390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101</xdr:row>
      <xdr:rowOff>82550</xdr:rowOff>
    </xdr:from>
    <xdr:to>
      <xdr:col>7</xdr:col>
      <xdr:colOff>638175</xdr:colOff>
      <xdr:row>101</xdr:row>
      <xdr:rowOff>82550</xdr:rowOff>
    </xdr:to>
    <xdr:sp macro="">
      <xdr:nvSpPr>
        <xdr:cNvPr id="215" name="直線コネクタ 214"/>
        <xdr:cNvSpPr/>
      </xdr:nvSpPr>
      <xdr:spPr>
        <a:xfrm>
          <a:off x="762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100</xdr:row>
      <xdr:rowOff>114300</xdr:rowOff>
    </xdr:from>
    <xdr:to>
      <xdr:col>1</xdr:col>
      <xdr:colOff>66675</xdr:colOff>
      <xdr:row>102</xdr:row>
      <xdr:rowOff>28575</xdr:rowOff>
    </xdr:to>
    <xdr:sp macro="">
      <xdr:nvSpPr>
        <xdr:cNvPr id="216" name="テキスト ボックス 215"/>
        <xdr:cNvSpPr txBox="1"/>
      </xdr:nvSpPr>
      <xdr:spPr>
        <a:xfrm>
          <a:off x="228600" y="1725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a:t>
          </a:r>
          <a:endParaRPr altLang="en-US" lang="ja-JP" sz="1000">
            <a:latin typeface="ＭＳ Ｐゴシック"/>
          </a:endParaRPr>
        </a:p>
      </xdr:txBody>
    </xdr:sp>
    <xdr:clientData/>
  </xdr:twoCellAnchor>
  <xdr:twoCellAnchor>
    <xdr:from>
      <xdr:col>1</xdr:col>
      <xdr:colOff>66675</xdr:colOff>
      <xdr:row>99</xdr:row>
      <xdr:rowOff>44450</xdr:rowOff>
    </xdr:from>
    <xdr:to>
      <xdr:col>7</xdr:col>
      <xdr:colOff>638175</xdr:colOff>
      <xdr:row>99</xdr:row>
      <xdr:rowOff>44450</xdr:rowOff>
    </xdr:to>
    <xdr:sp macro="">
      <xdr:nvSpPr>
        <xdr:cNvPr id="217" name="直線コネクタ 216"/>
        <xdr:cNvSpPr/>
      </xdr:nvSpPr>
      <xdr:spPr>
        <a:xfrm>
          <a:off x="762000"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98</xdr:row>
      <xdr:rowOff>76200</xdr:rowOff>
    </xdr:from>
    <xdr:to>
      <xdr:col>1</xdr:col>
      <xdr:colOff>66675</xdr:colOff>
      <xdr:row>99</xdr:row>
      <xdr:rowOff>161925</xdr:rowOff>
    </xdr:to>
    <xdr:sp macro="">
      <xdr:nvSpPr>
        <xdr:cNvPr id="218" name="テキスト ボックス 217"/>
        <xdr:cNvSpPr txBox="1"/>
      </xdr:nvSpPr>
      <xdr:spPr>
        <a:xfrm>
          <a:off x="228600" y="1687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a:t>
          </a:r>
          <a:endParaRPr altLang="en-US" lang="ja-JP" sz="1000">
            <a:latin typeface="ＭＳ Ｐゴシック"/>
          </a:endParaRPr>
        </a:p>
      </xdr:txBody>
    </xdr:sp>
    <xdr:clientData/>
  </xdr:twoCellAnchor>
  <xdr:twoCellAnchor>
    <xdr:from>
      <xdr:col>1</xdr:col>
      <xdr:colOff>66675</xdr:colOff>
      <xdr:row>97</xdr:row>
      <xdr:rowOff>6350</xdr:rowOff>
    </xdr:from>
    <xdr:to>
      <xdr:col>7</xdr:col>
      <xdr:colOff>638175</xdr:colOff>
      <xdr:row>97</xdr:row>
      <xdr:rowOff>6350</xdr:rowOff>
    </xdr:to>
    <xdr:sp macro="">
      <xdr:nvSpPr>
        <xdr:cNvPr id="219" name="直線コネクタ 218"/>
        <xdr:cNvSpPr/>
      </xdr:nvSpPr>
      <xdr:spPr>
        <a:xfrm>
          <a:off x="762000"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96</xdr:row>
      <xdr:rowOff>38100</xdr:rowOff>
    </xdr:from>
    <xdr:to>
      <xdr:col>1</xdr:col>
      <xdr:colOff>66675</xdr:colOff>
      <xdr:row>97</xdr:row>
      <xdr:rowOff>123825</xdr:rowOff>
    </xdr:to>
    <xdr:sp macro="">
      <xdr:nvSpPr>
        <xdr:cNvPr id="220" name="テキスト ボックス 219"/>
        <xdr:cNvSpPr txBox="1"/>
      </xdr:nvSpPr>
      <xdr:spPr>
        <a:xfrm>
          <a:off x="228600" y="1649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1</xdr:col>
      <xdr:colOff>66675</xdr:colOff>
      <xdr:row>94</xdr:row>
      <xdr:rowOff>139700</xdr:rowOff>
    </xdr:from>
    <xdr:to>
      <xdr:col>7</xdr:col>
      <xdr:colOff>638175</xdr:colOff>
      <xdr:row>94</xdr:row>
      <xdr:rowOff>139700</xdr:rowOff>
    </xdr:to>
    <xdr:sp macro="">
      <xdr:nvSpPr>
        <xdr:cNvPr id="221" name="直線コネクタ 220"/>
        <xdr:cNvSpPr/>
      </xdr:nvSpPr>
      <xdr:spPr>
        <a:xfrm>
          <a:off x="762000"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93</xdr:row>
      <xdr:rowOff>171450</xdr:rowOff>
    </xdr:from>
    <xdr:to>
      <xdr:col>1</xdr:col>
      <xdr:colOff>66675</xdr:colOff>
      <xdr:row>95</xdr:row>
      <xdr:rowOff>85725</xdr:rowOff>
    </xdr:to>
    <xdr:sp macro="">
      <xdr:nvSpPr>
        <xdr:cNvPr id="222" name="テキスト ボックス 221"/>
        <xdr:cNvSpPr txBox="1"/>
      </xdr:nvSpPr>
      <xdr:spPr>
        <a:xfrm>
          <a:off x="228600" y="1611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80,000</a:t>
          </a:r>
          <a:endParaRPr altLang="en-US" lang="ja-JP" sz="1000">
            <a:latin typeface="ＭＳ Ｐゴシック"/>
          </a:endParaRPr>
        </a:p>
      </xdr:txBody>
    </xdr:sp>
    <xdr:clientData/>
  </xdr:twoCellAnchor>
  <xdr:twoCellAnchor>
    <xdr:from>
      <xdr:col>1</xdr:col>
      <xdr:colOff>66675</xdr:colOff>
      <xdr:row>92</xdr:row>
      <xdr:rowOff>101600</xdr:rowOff>
    </xdr:from>
    <xdr:to>
      <xdr:col>7</xdr:col>
      <xdr:colOff>638175</xdr:colOff>
      <xdr:row>92</xdr:row>
      <xdr:rowOff>101600</xdr:rowOff>
    </xdr:to>
    <xdr:sp macro="">
      <xdr:nvSpPr>
        <xdr:cNvPr id="223" name="直線コネクタ 222"/>
        <xdr:cNvSpPr/>
      </xdr:nvSpPr>
      <xdr:spPr>
        <a:xfrm>
          <a:off x="762000"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91</xdr:row>
      <xdr:rowOff>133350</xdr:rowOff>
    </xdr:from>
    <xdr:to>
      <xdr:col>1</xdr:col>
      <xdr:colOff>66675</xdr:colOff>
      <xdr:row>93</xdr:row>
      <xdr:rowOff>47625</xdr:rowOff>
    </xdr:to>
    <xdr:sp macro="">
      <xdr:nvSpPr>
        <xdr:cNvPr id="224" name="テキスト ボックス 223"/>
        <xdr:cNvSpPr txBox="1"/>
      </xdr:nvSpPr>
      <xdr:spPr>
        <a:xfrm>
          <a:off x="161925" y="1573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xdr:col>
      <xdr:colOff>66675</xdr:colOff>
      <xdr:row>90</xdr:row>
      <xdr:rowOff>63500</xdr:rowOff>
    </xdr:from>
    <xdr:to>
      <xdr:col>7</xdr:col>
      <xdr:colOff>638175</xdr:colOff>
      <xdr:row>90</xdr:row>
      <xdr:rowOff>63500</xdr:rowOff>
    </xdr:to>
    <xdr:sp macro="">
      <xdr:nvSpPr>
        <xdr:cNvPr id="225" name="直線コネクタ 224"/>
        <xdr:cNvSpPr/>
      </xdr:nvSpPr>
      <xdr:spPr>
        <a:xfrm>
          <a:off x="762000"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89</xdr:row>
      <xdr:rowOff>95250</xdr:rowOff>
    </xdr:from>
    <xdr:to>
      <xdr:col>1</xdr:col>
      <xdr:colOff>66675</xdr:colOff>
      <xdr:row>91</xdr:row>
      <xdr:rowOff>9525</xdr:rowOff>
    </xdr:to>
    <xdr:sp macro="">
      <xdr:nvSpPr>
        <xdr:cNvPr id="226" name="テキスト ボックス 225"/>
        <xdr:cNvSpPr txBox="1"/>
      </xdr:nvSpPr>
      <xdr:spPr>
        <a:xfrm>
          <a:off x="161925" y="1535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120,000</a:t>
          </a:r>
          <a:endParaRPr altLang="en-US" lang="ja-JP" sz="1000">
            <a:latin typeface="ＭＳ Ｐゴシック"/>
          </a:endParaRPr>
        </a:p>
      </xdr:txBody>
    </xdr:sp>
    <xdr:clientData/>
  </xdr:twoCellAnchor>
  <xdr:twoCellAnchor>
    <xdr:from>
      <xdr:col>1</xdr:col>
      <xdr:colOff>66675</xdr:colOff>
      <xdr:row>88</xdr:row>
      <xdr:rowOff>25400</xdr:rowOff>
    </xdr:from>
    <xdr:to>
      <xdr:col>7</xdr:col>
      <xdr:colOff>638175</xdr:colOff>
      <xdr:row>88</xdr:row>
      <xdr:rowOff>25400</xdr:rowOff>
    </xdr:to>
    <xdr:sp macro="">
      <xdr:nvSpPr>
        <xdr:cNvPr id="227" name="直線コネクタ 226"/>
        <xdr:cNvSpPr/>
      </xdr:nvSpPr>
      <xdr:spPr>
        <a:xfrm>
          <a:off x="762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87</xdr:row>
      <xdr:rowOff>57150</xdr:rowOff>
    </xdr:from>
    <xdr:to>
      <xdr:col>1</xdr:col>
      <xdr:colOff>66675</xdr:colOff>
      <xdr:row>88</xdr:row>
      <xdr:rowOff>142875</xdr:rowOff>
    </xdr:to>
    <xdr:sp macro="">
      <xdr:nvSpPr>
        <xdr:cNvPr id="228" name="テキスト ボックス 227"/>
        <xdr:cNvSpPr txBox="1"/>
      </xdr:nvSpPr>
      <xdr:spPr>
        <a:xfrm>
          <a:off x="161925"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140,000</a:t>
          </a:r>
          <a:endParaRPr altLang="en-US" lang="ja-JP" sz="1000">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fLocksText="0">
      <xdr:nvSpPr>
        <xdr:cNvPr id="229" name="扶助費グラフ枠"/>
        <xdr:cNvSpPr/>
      </xdr:nvSpPr>
      <xdr:spPr>
        <a:xfrm>
          <a:off x="762000"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sp macro="">
      <xdr:nvSpPr>
        <xdr:cNvPr id="230" name="直線コネクタ 229"/>
        <xdr:cNvSpPr/>
      </xdr:nvSpPr>
      <xdr:spPr>
        <a:xfrm flipV="1">
          <a:off x="4629150" y="15563850"/>
          <a:ext cx="9525" cy="15430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99</xdr:row>
      <xdr:rowOff>142875</xdr:rowOff>
    </xdr:from>
    <xdr:to>
      <xdr:col>7</xdr:col>
      <xdr:colOff>409575</xdr:colOff>
      <xdr:row>101</xdr:row>
      <xdr:rowOff>57150</xdr:rowOff>
    </xdr:to>
    <xdr:sp macro="">
      <xdr:nvSpPr>
        <xdr:cNvPr id="231" name="扶助費最小値テキスト"/>
        <xdr:cNvSpPr txBox="1"/>
      </xdr:nvSpPr>
      <xdr:spPr>
        <a:xfrm>
          <a:off x="4686300" y="17116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35,195</a:t>
          </a:r>
          <a:endParaRPr altLang="en-US" lang="ja-JP" sz="1000" b="1">
            <a:latin typeface="ＭＳ Ｐゴシック"/>
          </a:endParaRPr>
        </a:p>
      </xdr:txBody>
    </xdr:sp>
    <xdr:clientData/>
  </xdr:twoCellAnchor>
  <xdr:twoCellAnchor>
    <xdr:from>
      <xdr:col>6</xdr:col>
      <xdr:colOff>422275</xdr:colOff>
      <xdr:row>99</xdr:row>
      <xdr:rowOff>135985</xdr:rowOff>
    </xdr:from>
    <xdr:to>
      <xdr:col>6</xdr:col>
      <xdr:colOff>600075</xdr:colOff>
      <xdr:row>99</xdr:row>
      <xdr:rowOff>135985</xdr:rowOff>
    </xdr:to>
    <xdr:sp macro="">
      <xdr:nvSpPr>
        <xdr:cNvPr id="232" name="直線コネクタ 231"/>
        <xdr:cNvSpPr/>
      </xdr:nvSpPr>
      <xdr:spPr>
        <a:xfrm>
          <a:off x="4543425" y="17106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89</xdr:row>
      <xdr:rowOff>85725</xdr:rowOff>
    </xdr:from>
    <xdr:to>
      <xdr:col>7</xdr:col>
      <xdr:colOff>476250</xdr:colOff>
      <xdr:row>91</xdr:row>
      <xdr:rowOff>0</xdr:rowOff>
    </xdr:to>
    <xdr:sp macro="">
      <xdr:nvSpPr>
        <xdr:cNvPr id="233" name="扶助費最大値テキスト"/>
        <xdr:cNvSpPr txBox="1"/>
      </xdr:nvSpPr>
      <xdr:spPr>
        <a:xfrm>
          <a:off x="4686300" y="15344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116,278</a:t>
          </a:r>
          <a:endParaRPr altLang="en-US" lang="ja-JP" sz="1000" b="1">
            <a:latin typeface="ＭＳ Ｐゴシック"/>
          </a:endParaRPr>
        </a:p>
      </xdr:txBody>
    </xdr:sp>
    <xdr:clientData/>
  </xdr:twoCellAnchor>
  <xdr:twoCellAnchor>
    <xdr:from>
      <xdr:col>6</xdr:col>
      <xdr:colOff>422275</xdr:colOff>
      <xdr:row>90</xdr:row>
      <xdr:rowOff>134404</xdr:rowOff>
    </xdr:from>
    <xdr:to>
      <xdr:col>6</xdr:col>
      <xdr:colOff>600075</xdr:colOff>
      <xdr:row>90</xdr:row>
      <xdr:rowOff>134404</xdr:rowOff>
    </xdr:to>
    <xdr:sp macro="">
      <xdr:nvSpPr>
        <xdr:cNvPr id="234" name="直線コネクタ 233"/>
        <xdr:cNvSpPr/>
      </xdr:nvSpPr>
      <xdr:spPr>
        <a:xfrm>
          <a:off x="4543425" y="15563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358775</xdr:colOff>
      <xdr:row>94</xdr:row>
      <xdr:rowOff>62185</xdr:rowOff>
    </xdr:from>
    <xdr:to>
      <xdr:col>6</xdr:col>
      <xdr:colOff>511175</xdr:colOff>
      <xdr:row>95</xdr:row>
      <xdr:rowOff>80208</xdr:rowOff>
    </xdr:to>
    <xdr:sp macro="">
      <xdr:nvSpPr>
        <xdr:cNvPr id="235" name="直線コネクタ 234"/>
        <xdr:cNvSpPr/>
      </xdr:nvSpPr>
      <xdr:spPr>
        <a:xfrm flipV="1">
          <a:off x="3800475" y="16182975"/>
          <a:ext cx="838200"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95</xdr:row>
      <xdr:rowOff>142875</xdr:rowOff>
    </xdr:from>
    <xdr:to>
      <xdr:col>7</xdr:col>
      <xdr:colOff>409575</xdr:colOff>
      <xdr:row>97</xdr:row>
      <xdr:rowOff>57150</xdr:rowOff>
    </xdr:to>
    <xdr:sp macro="">
      <xdr:nvSpPr>
        <xdr:cNvPr id="236" name="扶助費平均値テキスト"/>
        <xdr:cNvSpPr txBox="1"/>
      </xdr:nvSpPr>
      <xdr:spPr>
        <a:xfrm>
          <a:off x="4686300" y="164306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67,037</a:t>
          </a:r>
          <a:endParaRPr altLang="en-US" lang="ja-JP" sz="1000" b="1">
            <a:solidFill>
              <a:srgbClr val="000080"/>
            </a:solidFill>
            <a:latin typeface="ＭＳ Ｐゴシック"/>
          </a:endParaRPr>
        </a:p>
      </xdr:txBody>
    </xdr:sp>
    <xdr:clientData/>
  </xdr:twoCellAnchor>
  <xdr:twoCellAnchor>
    <xdr:from>
      <xdr:col>6</xdr:col>
      <xdr:colOff>460375</xdr:colOff>
      <xdr:row>95</xdr:row>
      <xdr:rowOff>164395</xdr:rowOff>
    </xdr:from>
    <xdr:to>
      <xdr:col>6</xdr:col>
      <xdr:colOff>561975</xdr:colOff>
      <xdr:row>96</xdr:row>
      <xdr:rowOff>94545</xdr:rowOff>
    </xdr:to>
    <xdr:sp macro="" fLocksText="0">
      <xdr:nvSpPr>
        <xdr:cNvPr id="237" name="フローチャート : 判断 236"/>
        <xdr:cNvSpPr/>
      </xdr:nvSpPr>
      <xdr:spPr>
        <a:xfrm>
          <a:off x="4581525" y="16449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155575</xdr:colOff>
      <xdr:row>95</xdr:row>
      <xdr:rowOff>80208</xdr:rowOff>
    </xdr:from>
    <xdr:to>
      <xdr:col>5</xdr:col>
      <xdr:colOff>358775</xdr:colOff>
      <xdr:row>96</xdr:row>
      <xdr:rowOff>78645</xdr:rowOff>
    </xdr:to>
    <xdr:sp macro="">
      <xdr:nvSpPr>
        <xdr:cNvPr id="238" name="直線コネクタ 237"/>
        <xdr:cNvSpPr/>
      </xdr:nvSpPr>
      <xdr:spPr>
        <a:xfrm flipV="1">
          <a:off x="2905125" y="16363950"/>
          <a:ext cx="895350" cy="1714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307975</xdr:colOff>
      <xdr:row>96</xdr:row>
      <xdr:rowOff>117647</xdr:rowOff>
    </xdr:from>
    <xdr:to>
      <xdr:col>5</xdr:col>
      <xdr:colOff>409575</xdr:colOff>
      <xdr:row>97</xdr:row>
      <xdr:rowOff>47797</xdr:rowOff>
    </xdr:to>
    <xdr:sp macro="" fLocksText="0">
      <xdr:nvSpPr>
        <xdr:cNvPr id="239" name="フローチャート : 判断 238"/>
        <xdr:cNvSpPr/>
      </xdr:nvSpPr>
      <xdr:spPr>
        <a:xfrm>
          <a:off x="3743325" y="16573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85725</xdr:colOff>
      <xdr:row>97</xdr:row>
      <xdr:rowOff>38100</xdr:rowOff>
    </xdr:from>
    <xdr:to>
      <xdr:col>5</xdr:col>
      <xdr:colOff>619125</xdr:colOff>
      <xdr:row>98</xdr:row>
      <xdr:rowOff>123825</xdr:rowOff>
    </xdr:to>
    <xdr:sp macro="">
      <xdr:nvSpPr>
        <xdr:cNvPr id="240" name="テキスト ボックス 239"/>
        <xdr:cNvSpPr txBox="1"/>
      </xdr:nvSpPr>
      <xdr:spPr>
        <a:xfrm>
          <a:off x="3524250" y="16668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60,491</a:t>
          </a:r>
          <a:endParaRPr altLang="en-US" lang="ja-JP" sz="1000" b="1">
            <a:solidFill>
              <a:srgbClr val="000080"/>
            </a:solidFill>
            <a:latin typeface="ＭＳ Ｐゴシック"/>
          </a:endParaRPr>
        </a:p>
      </xdr:txBody>
    </xdr:sp>
    <xdr:clientData/>
  </xdr:twoCellAnchor>
  <xdr:twoCellAnchor>
    <xdr:from>
      <xdr:col>2</xdr:col>
      <xdr:colOff>638175</xdr:colOff>
      <xdr:row>96</xdr:row>
      <xdr:rowOff>78645</xdr:rowOff>
    </xdr:from>
    <xdr:to>
      <xdr:col>4</xdr:col>
      <xdr:colOff>155575</xdr:colOff>
      <xdr:row>97</xdr:row>
      <xdr:rowOff>42545</xdr:rowOff>
    </xdr:to>
    <xdr:sp macro="">
      <xdr:nvSpPr>
        <xdr:cNvPr id="241" name="直線コネクタ 240"/>
        <xdr:cNvSpPr/>
      </xdr:nvSpPr>
      <xdr:spPr>
        <a:xfrm flipV="1">
          <a:off x="2019300" y="16535400"/>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104775</xdr:colOff>
      <xdr:row>96</xdr:row>
      <xdr:rowOff>168796</xdr:rowOff>
    </xdr:from>
    <xdr:to>
      <xdr:col>4</xdr:col>
      <xdr:colOff>206375</xdr:colOff>
      <xdr:row>97</xdr:row>
      <xdr:rowOff>98946</xdr:rowOff>
    </xdr:to>
    <xdr:sp macro="" fLocksText="0">
      <xdr:nvSpPr>
        <xdr:cNvPr id="242" name="フローチャート : 判断 241"/>
        <xdr:cNvSpPr/>
      </xdr:nvSpPr>
      <xdr:spPr>
        <a:xfrm>
          <a:off x="2857500" y="16630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571500</xdr:colOff>
      <xdr:row>97</xdr:row>
      <xdr:rowOff>85725</xdr:rowOff>
    </xdr:from>
    <xdr:to>
      <xdr:col>4</xdr:col>
      <xdr:colOff>419100</xdr:colOff>
      <xdr:row>99</xdr:row>
      <xdr:rowOff>0</xdr:rowOff>
    </xdr:to>
    <xdr:sp macro="">
      <xdr:nvSpPr>
        <xdr:cNvPr id="243" name="テキスト ボックス 242"/>
        <xdr:cNvSpPr txBox="1"/>
      </xdr:nvSpPr>
      <xdr:spPr>
        <a:xfrm>
          <a:off x="2638425" y="16716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57,806</a:t>
          </a:r>
          <a:endParaRPr altLang="en-US" lang="ja-JP" sz="1000" b="1">
            <a:solidFill>
              <a:srgbClr val="000080"/>
            </a:solidFill>
            <a:latin typeface="ＭＳ Ｐゴシック"/>
          </a:endParaRPr>
        </a:p>
      </xdr:txBody>
    </xdr:sp>
    <xdr:clientData/>
  </xdr:twoCellAnchor>
  <xdr:twoCellAnchor>
    <xdr:from>
      <xdr:col>1</xdr:col>
      <xdr:colOff>434975</xdr:colOff>
      <xdr:row>97</xdr:row>
      <xdr:rowOff>42545</xdr:rowOff>
    </xdr:from>
    <xdr:to>
      <xdr:col>2</xdr:col>
      <xdr:colOff>638175</xdr:colOff>
      <xdr:row>97</xdr:row>
      <xdr:rowOff>92323</xdr:rowOff>
    </xdr:to>
    <xdr:sp macro="">
      <xdr:nvSpPr>
        <xdr:cNvPr id="244" name="直線コネクタ 243"/>
        <xdr:cNvSpPr/>
      </xdr:nvSpPr>
      <xdr:spPr>
        <a:xfrm flipV="1">
          <a:off x="1133475" y="166687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587375</xdr:colOff>
      <xdr:row>97</xdr:row>
      <xdr:rowOff>81890</xdr:rowOff>
    </xdr:from>
    <xdr:to>
      <xdr:col>3</xdr:col>
      <xdr:colOff>3175</xdr:colOff>
      <xdr:row>98</xdr:row>
      <xdr:rowOff>12040</xdr:rowOff>
    </xdr:to>
    <xdr:sp macro="" fLocksText="0">
      <xdr:nvSpPr>
        <xdr:cNvPr id="245" name="フローチャート : 判断 244"/>
        <xdr:cNvSpPr/>
      </xdr:nvSpPr>
      <xdr:spPr>
        <a:xfrm>
          <a:off x="1971675" y="167163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361950</xdr:colOff>
      <xdr:row>98</xdr:row>
      <xdr:rowOff>0</xdr:rowOff>
    </xdr:from>
    <xdr:to>
      <xdr:col>3</xdr:col>
      <xdr:colOff>209550</xdr:colOff>
      <xdr:row>99</xdr:row>
      <xdr:rowOff>85725</xdr:rowOff>
    </xdr:to>
    <xdr:sp macro="">
      <xdr:nvSpPr>
        <xdr:cNvPr id="246" name="テキスト ボックス 245"/>
        <xdr:cNvSpPr txBox="1"/>
      </xdr:nvSpPr>
      <xdr:spPr>
        <a:xfrm>
          <a:off x="1743075" y="16802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53,368</a:t>
          </a:r>
          <a:endParaRPr altLang="en-US" lang="ja-JP" sz="1000" b="1">
            <a:solidFill>
              <a:srgbClr val="000080"/>
            </a:solidFill>
            <a:latin typeface="ＭＳ Ｐゴシック"/>
          </a:endParaRPr>
        </a:p>
      </xdr:txBody>
    </xdr:sp>
    <xdr:clientData/>
  </xdr:twoCellAnchor>
  <xdr:twoCellAnchor>
    <xdr:from>
      <xdr:col>1</xdr:col>
      <xdr:colOff>384175</xdr:colOff>
      <xdr:row>97</xdr:row>
      <xdr:rowOff>116542</xdr:rowOff>
    </xdr:from>
    <xdr:to>
      <xdr:col>1</xdr:col>
      <xdr:colOff>485775</xdr:colOff>
      <xdr:row>98</xdr:row>
      <xdr:rowOff>46692</xdr:rowOff>
    </xdr:to>
    <xdr:sp macro="" fLocksText="0">
      <xdr:nvSpPr>
        <xdr:cNvPr id="247" name="フローチャート : 判断 246"/>
        <xdr:cNvSpPr/>
      </xdr:nvSpPr>
      <xdr:spPr>
        <a:xfrm>
          <a:off x="1076325" y="16744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161925</xdr:colOff>
      <xdr:row>98</xdr:row>
      <xdr:rowOff>38100</xdr:rowOff>
    </xdr:from>
    <xdr:to>
      <xdr:col>2</xdr:col>
      <xdr:colOff>9525</xdr:colOff>
      <xdr:row>99</xdr:row>
      <xdr:rowOff>123825</xdr:rowOff>
    </xdr:to>
    <xdr:sp macro="">
      <xdr:nvSpPr>
        <xdr:cNvPr id="248" name="テキスト ボックス 247"/>
        <xdr:cNvSpPr txBox="1"/>
      </xdr:nvSpPr>
      <xdr:spPr>
        <a:xfrm>
          <a:off x="857250" y="16840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51,549</a:t>
          </a:r>
          <a:endParaRPr altLang="en-US" lang="ja-JP" sz="1000" b="1">
            <a:solidFill>
              <a:srgbClr val="000080"/>
            </a:solidFill>
            <a:latin typeface="ＭＳ Ｐゴシック"/>
          </a:endParaRPr>
        </a:p>
      </xdr:txBody>
    </xdr:sp>
    <xdr:clientData/>
  </xdr:twoCellAnchor>
  <xdr:twoCellAnchor editAs="oneCell">
    <xdr:from>
      <xdr:col>6</xdr:col>
      <xdr:colOff>314325</xdr:colOff>
      <xdr:row>101</xdr:row>
      <xdr:rowOff>76200</xdr:rowOff>
    </xdr:from>
    <xdr:to>
      <xdr:col>7</xdr:col>
      <xdr:colOff>390525</xdr:colOff>
      <xdr:row>102</xdr:row>
      <xdr:rowOff>161925</xdr:rowOff>
    </xdr:to>
    <xdr:sp macro="">
      <xdr:nvSpPr>
        <xdr:cNvPr id="249" name="テキスト ボックス 248"/>
        <xdr:cNvSpPr txBox="1"/>
      </xdr:nvSpPr>
      <xdr:spPr>
        <a:xfrm>
          <a:off x="44386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101</xdr:row>
      <xdr:rowOff>76200</xdr:rowOff>
    </xdr:from>
    <xdr:to>
      <xdr:col>6</xdr:col>
      <xdr:colOff>238125</xdr:colOff>
      <xdr:row>102</xdr:row>
      <xdr:rowOff>161925</xdr:rowOff>
    </xdr:to>
    <xdr:sp macro="">
      <xdr:nvSpPr>
        <xdr:cNvPr id="250" name="テキスト ボックス 249"/>
        <xdr:cNvSpPr txBox="1"/>
      </xdr:nvSpPr>
      <xdr:spPr>
        <a:xfrm>
          <a:off x="3600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101</xdr:row>
      <xdr:rowOff>76200</xdr:rowOff>
    </xdr:from>
    <xdr:to>
      <xdr:col>5</xdr:col>
      <xdr:colOff>38100</xdr:colOff>
      <xdr:row>102</xdr:row>
      <xdr:rowOff>161925</xdr:rowOff>
    </xdr:to>
    <xdr:sp macro="">
      <xdr:nvSpPr>
        <xdr:cNvPr id="251" name="テキスト ボックス 250"/>
        <xdr:cNvSpPr txBox="1"/>
      </xdr:nvSpPr>
      <xdr:spPr>
        <a:xfrm>
          <a:off x="2714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101</xdr:row>
      <xdr:rowOff>76200</xdr:rowOff>
    </xdr:from>
    <xdr:to>
      <xdr:col>3</xdr:col>
      <xdr:colOff>523875</xdr:colOff>
      <xdr:row>102</xdr:row>
      <xdr:rowOff>161925</xdr:rowOff>
    </xdr:to>
    <xdr:sp macro="">
      <xdr:nvSpPr>
        <xdr:cNvPr id="252" name="テキスト ボックス 251"/>
        <xdr:cNvSpPr txBox="1"/>
      </xdr:nvSpPr>
      <xdr:spPr>
        <a:xfrm>
          <a:off x="1828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101</xdr:row>
      <xdr:rowOff>76200</xdr:rowOff>
    </xdr:from>
    <xdr:to>
      <xdr:col>2</xdr:col>
      <xdr:colOff>314325</xdr:colOff>
      <xdr:row>102</xdr:row>
      <xdr:rowOff>161925</xdr:rowOff>
    </xdr:to>
    <xdr:sp macro="">
      <xdr:nvSpPr>
        <xdr:cNvPr id="253" name="テキスト ボックス 252"/>
        <xdr:cNvSpPr txBox="1"/>
      </xdr:nvSpPr>
      <xdr:spPr>
        <a:xfrm>
          <a:off x="933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460375</xdr:colOff>
      <xdr:row>94</xdr:row>
      <xdr:rowOff>11385</xdr:rowOff>
    </xdr:from>
    <xdr:to>
      <xdr:col>6</xdr:col>
      <xdr:colOff>561975</xdr:colOff>
      <xdr:row>94</xdr:row>
      <xdr:rowOff>112985</xdr:rowOff>
    </xdr:to>
    <xdr:sp macro="" fLocksText="0">
      <xdr:nvSpPr>
        <xdr:cNvPr id="254" name="円/楕円 253"/>
        <xdr:cNvSpPr/>
      </xdr:nvSpPr>
      <xdr:spPr>
        <a:xfrm>
          <a:off x="4581525" y="16125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561975</xdr:colOff>
      <xdr:row>93</xdr:row>
      <xdr:rowOff>38100</xdr:rowOff>
    </xdr:from>
    <xdr:to>
      <xdr:col>7</xdr:col>
      <xdr:colOff>409575</xdr:colOff>
      <xdr:row>94</xdr:row>
      <xdr:rowOff>123825</xdr:rowOff>
    </xdr:to>
    <xdr:sp macro="">
      <xdr:nvSpPr>
        <xdr:cNvPr id="255" name="扶助費該当値テキスト"/>
        <xdr:cNvSpPr txBox="1"/>
      </xdr:nvSpPr>
      <xdr:spPr>
        <a:xfrm>
          <a:off x="4686300" y="15982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84,069</a:t>
          </a:r>
          <a:endParaRPr altLang="en-US" lang="ja-JP" sz="1000" b="1">
            <a:solidFill>
              <a:srgbClr val="FF0000"/>
            </a:solidFill>
            <a:latin typeface="ＭＳ Ｐゴシック"/>
          </a:endParaRPr>
        </a:p>
      </xdr:txBody>
    </xdr:sp>
    <xdr:clientData/>
  </xdr:twoCellAnchor>
  <xdr:twoCellAnchor>
    <xdr:from>
      <xdr:col>5</xdr:col>
      <xdr:colOff>307975</xdr:colOff>
      <xdr:row>95</xdr:row>
      <xdr:rowOff>29408</xdr:rowOff>
    </xdr:from>
    <xdr:to>
      <xdr:col>5</xdr:col>
      <xdr:colOff>409575</xdr:colOff>
      <xdr:row>95</xdr:row>
      <xdr:rowOff>131008</xdr:rowOff>
    </xdr:to>
    <xdr:sp macro="" fLocksText="0">
      <xdr:nvSpPr>
        <xdr:cNvPr id="256" name="円/楕円 255"/>
        <xdr:cNvSpPr/>
      </xdr:nvSpPr>
      <xdr:spPr>
        <a:xfrm>
          <a:off x="3743325" y="16316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85725</xdr:colOff>
      <xdr:row>93</xdr:row>
      <xdr:rowOff>142875</xdr:rowOff>
    </xdr:from>
    <xdr:to>
      <xdr:col>5</xdr:col>
      <xdr:colOff>619125</xdr:colOff>
      <xdr:row>95</xdr:row>
      <xdr:rowOff>57150</xdr:rowOff>
    </xdr:to>
    <xdr:sp macro="">
      <xdr:nvSpPr>
        <xdr:cNvPr id="257" name="テキスト ボックス 256"/>
        <xdr:cNvSpPr txBox="1"/>
      </xdr:nvSpPr>
      <xdr:spPr>
        <a:xfrm>
          <a:off x="3524250" y="16087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74,123</a:t>
          </a:r>
          <a:endParaRPr altLang="en-US" lang="ja-JP" sz="1000" b="1">
            <a:solidFill>
              <a:srgbClr val="FF0000"/>
            </a:solidFill>
            <a:latin typeface="ＭＳ Ｐゴシック"/>
          </a:endParaRPr>
        </a:p>
      </xdr:txBody>
    </xdr:sp>
    <xdr:clientData/>
  </xdr:twoCellAnchor>
  <xdr:twoCellAnchor>
    <xdr:from>
      <xdr:col>4</xdr:col>
      <xdr:colOff>104775</xdr:colOff>
      <xdr:row>96</xdr:row>
      <xdr:rowOff>27845</xdr:rowOff>
    </xdr:from>
    <xdr:to>
      <xdr:col>4</xdr:col>
      <xdr:colOff>206375</xdr:colOff>
      <xdr:row>96</xdr:row>
      <xdr:rowOff>129445</xdr:rowOff>
    </xdr:to>
    <xdr:sp macro="" fLocksText="0">
      <xdr:nvSpPr>
        <xdr:cNvPr id="258" name="円/楕円 257"/>
        <xdr:cNvSpPr/>
      </xdr:nvSpPr>
      <xdr:spPr>
        <a:xfrm>
          <a:off x="2857500" y="16487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571500</xdr:colOff>
      <xdr:row>94</xdr:row>
      <xdr:rowOff>142875</xdr:rowOff>
    </xdr:from>
    <xdr:to>
      <xdr:col>4</xdr:col>
      <xdr:colOff>419100</xdr:colOff>
      <xdr:row>96</xdr:row>
      <xdr:rowOff>57150</xdr:rowOff>
    </xdr:to>
    <xdr:sp macro="">
      <xdr:nvSpPr>
        <xdr:cNvPr id="259" name="テキスト ボックス 258"/>
        <xdr:cNvSpPr txBox="1"/>
      </xdr:nvSpPr>
      <xdr:spPr>
        <a:xfrm>
          <a:off x="2638425" y="16259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65,205</a:t>
          </a:r>
          <a:endParaRPr altLang="en-US" lang="ja-JP" sz="1000" b="1">
            <a:solidFill>
              <a:srgbClr val="FF0000"/>
            </a:solidFill>
            <a:latin typeface="ＭＳ Ｐゴシック"/>
          </a:endParaRPr>
        </a:p>
      </xdr:txBody>
    </xdr:sp>
    <xdr:clientData/>
  </xdr:twoCellAnchor>
  <xdr:twoCellAnchor>
    <xdr:from>
      <xdr:col>2</xdr:col>
      <xdr:colOff>587375</xdr:colOff>
      <xdr:row>96</xdr:row>
      <xdr:rowOff>163195</xdr:rowOff>
    </xdr:from>
    <xdr:to>
      <xdr:col>3</xdr:col>
      <xdr:colOff>3175</xdr:colOff>
      <xdr:row>97</xdr:row>
      <xdr:rowOff>93345</xdr:rowOff>
    </xdr:to>
    <xdr:sp macro="" fLocksText="0">
      <xdr:nvSpPr>
        <xdr:cNvPr id="260" name="円/楕円 259"/>
        <xdr:cNvSpPr/>
      </xdr:nvSpPr>
      <xdr:spPr>
        <a:xfrm>
          <a:off x="1971675" y="166211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361950</xdr:colOff>
      <xdr:row>95</xdr:row>
      <xdr:rowOff>114300</xdr:rowOff>
    </xdr:from>
    <xdr:to>
      <xdr:col>3</xdr:col>
      <xdr:colOff>209550</xdr:colOff>
      <xdr:row>97</xdr:row>
      <xdr:rowOff>28575</xdr:rowOff>
    </xdr:to>
    <xdr:sp macro="">
      <xdr:nvSpPr>
        <xdr:cNvPr id="261" name="テキスト ボックス 260"/>
        <xdr:cNvSpPr txBox="1"/>
      </xdr:nvSpPr>
      <xdr:spPr>
        <a:xfrm>
          <a:off x="1743075" y="16402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58,100</a:t>
          </a:r>
          <a:endParaRPr altLang="en-US" lang="ja-JP" sz="1000" b="1">
            <a:solidFill>
              <a:srgbClr val="FF0000"/>
            </a:solidFill>
            <a:latin typeface="ＭＳ Ｐゴシック"/>
          </a:endParaRPr>
        </a:p>
      </xdr:txBody>
    </xdr:sp>
    <xdr:clientData/>
  </xdr:twoCellAnchor>
  <xdr:twoCellAnchor>
    <xdr:from>
      <xdr:col>1</xdr:col>
      <xdr:colOff>384175</xdr:colOff>
      <xdr:row>97</xdr:row>
      <xdr:rowOff>41523</xdr:rowOff>
    </xdr:from>
    <xdr:to>
      <xdr:col>1</xdr:col>
      <xdr:colOff>485775</xdr:colOff>
      <xdr:row>97</xdr:row>
      <xdr:rowOff>143123</xdr:rowOff>
    </xdr:to>
    <xdr:sp macro="" fLocksText="0">
      <xdr:nvSpPr>
        <xdr:cNvPr id="262" name="円/楕円 261"/>
        <xdr:cNvSpPr/>
      </xdr:nvSpPr>
      <xdr:spPr>
        <a:xfrm>
          <a:off x="1076325" y="16668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161925</xdr:colOff>
      <xdr:row>95</xdr:row>
      <xdr:rowOff>161925</xdr:rowOff>
    </xdr:from>
    <xdr:to>
      <xdr:col>2</xdr:col>
      <xdr:colOff>9525</xdr:colOff>
      <xdr:row>97</xdr:row>
      <xdr:rowOff>76200</xdr:rowOff>
    </xdr:to>
    <xdr:sp macro="">
      <xdr:nvSpPr>
        <xdr:cNvPr id="263" name="テキスト ボックス 262"/>
        <xdr:cNvSpPr txBox="1"/>
      </xdr:nvSpPr>
      <xdr:spPr>
        <a:xfrm>
          <a:off x="857250" y="16449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55,487</a:t>
          </a:r>
          <a:endParaRPr altLang="en-US" lang="ja-JP" sz="1000" b="1">
            <a:solidFill>
              <a:srgbClr val="FF0000"/>
            </a:solidFill>
            <a:latin typeface="ＭＳ Ｐゴシック"/>
          </a:endParaRPr>
        </a:p>
      </xdr:txBody>
    </xdr:sp>
    <xdr:clientData/>
  </xdr:twoCellAnchor>
  <xdr:twoCellAnchor>
    <xdr:from>
      <xdr:col>9</xdr:col>
      <xdr:colOff>422275</xdr:colOff>
      <xdr:row>23</xdr:row>
      <xdr:rowOff>57150</xdr:rowOff>
    </xdr:from>
    <xdr:to>
      <xdr:col>16</xdr:col>
      <xdr:colOff>307975</xdr:colOff>
      <xdr:row>25</xdr:row>
      <xdr:rowOff>31750</xdr:rowOff>
    </xdr:to>
    <xdr:sp macro="" fLocksText="0">
      <xdr:nvSpPr>
        <xdr:cNvPr id="264" name="正方形/長方形 263"/>
        <xdr:cNvSpPr/>
      </xdr:nvSpPr>
      <xdr:spPr>
        <a:xfrm>
          <a:off x="660082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fLocksText="0">
      <xdr:nvSpPr>
        <xdr:cNvPr id="265" name="正方形/長方形 264"/>
        <xdr:cNvSpPr/>
      </xdr:nvSpPr>
      <xdr:spPr>
        <a:xfrm>
          <a:off x="6734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fLocksText="0">
      <xdr:nvSpPr>
        <xdr:cNvPr id="266" name="正方形/長方形 265"/>
        <xdr:cNvSpPr/>
      </xdr:nvSpPr>
      <xdr:spPr>
        <a:xfrm>
          <a:off x="6734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10/67</a:t>
          </a:r>
          <a:endParaRPr altLang="en-US" lang="ja-JP"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fLocksText="0">
      <xdr:nvSpPr>
        <xdr:cNvPr id="267" name="正方形/長方形 266"/>
        <xdr:cNvSpPr/>
      </xdr:nvSpPr>
      <xdr:spPr>
        <a:xfrm>
          <a:off x="7743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fLocksText="0">
      <xdr:nvSpPr>
        <xdr:cNvPr id="268" name="正方形/長方形 267"/>
        <xdr:cNvSpPr/>
      </xdr:nvSpPr>
      <xdr:spPr>
        <a:xfrm>
          <a:off x="7743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39,444</a:t>
          </a:r>
          <a:endParaRPr altLang="en-US" lang="ja-JP"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fLocksText="0">
      <xdr:nvSpPr>
        <xdr:cNvPr id="269" name="正方形/長方形 268"/>
        <xdr:cNvSpPr/>
      </xdr:nvSpPr>
      <xdr:spPr>
        <a:xfrm>
          <a:off x="8886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fLocksText="0">
      <xdr:nvSpPr>
        <xdr:cNvPr id="270" name="正方形/長方形 269"/>
        <xdr:cNvSpPr/>
      </xdr:nvSpPr>
      <xdr:spPr>
        <a:xfrm>
          <a:off x="8886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24,213</a:t>
          </a:r>
          <a:endParaRPr altLang="en-US" lang="ja-JP"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fLocksText="0">
      <xdr:nvSpPr>
        <xdr:cNvPr id="271" name="正方形/長方形 270"/>
        <xdr:cNvSpPr/>
      </xdr:nvSpPr>
      <xdr:spPr>
        <a:xfrm>
          <a:off x="6600825"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27</xdr:row>
      <xdr:rowOff>9525</xdr:rowOff>
    </xdr:from>
    <xdr:to>
      <xdr:col>10</xdr:col>
      <xdr:colOff>47625</xdr:colOff>
      <xdr:row>28</xdr:row>
      <xdr:rowOff>66675</xdr:rowOff>
    </xdr:to>
    <xdr:sp macro="">
      <xdr:nvSpPr>
        <xdr:cNvPr id="272" name="テキスト ボックス 271"/>
        <xdr:cNvSpPr txBox="1"/>
      </xdr:nvSpPr>
      <xdr:spPr>
        <a:xfrm>
          <a:off x="6562725"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41</xdr:row>
      <xdr:rowOff>82550</xdr:rowOff>
    </xdr:from>
    <xdr:to>
      <xdr:col>16</xdr:col>
      <xdr:colOff>307975</xdr:colOff>
      <xdr:row>41</xdr:row>
      <xdr:rowOff>82550</xdr:rowOff>
    </xdr:to>
    <xdr:sp macro="">
      <xdr:nvSpPr>
        <xdr:cNvPr id="273" name="直線コネクタ 272"/>
        <xdr:cNvSpPr/>
      </xdr:nvSpPr>
      <xdr:spPr>
        <a:xfrm>
          <a:off x="660082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39</xdr:row>
      <xdr:rowOff>44450</xdr:rowOff>
    </xdr:from>
    <xdr:to>
      <xdr:col>16</xdr:col>
      <xdr:colOff>307975</xdr:colOff>
      <xdr:row>39</xdr:row>
      <xdr:rowOff>44450</xdr:rowOff>
    </xdr:to>
    <xdr:sp macro="">
      <xdr:nvSpPr>
        <xdr:cNvPr id="274" name="直線コネクタ 273"/>
        <xdr:cNvSpPr/>
      </xdr:nvSpPr>
      <xdr:spPr>
        <a:xfrm>
          <a:off x="660082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xdr:col>
      <xdr:colOff>171450</xdr:colOff>
      <xdr:row>38</xdr:row>
      <xdr:rowOff>76200</xdr:rowOff>
    </xdr:from>
    <xdr:to>
      <xdr:col>9</xdr:col>
      <xdr:colOff>419100</xdr:colOff>
      <xdr:row>39</xdr:row>
      <xdr:rowOff>161925</xdr:rowOff>
    </xdr:to>
    <xdr:sp macro="">
      <xdr:nvSpPr>
        <xdr:cNvPr id="275" name="テキスト ボックス 274"/>
        <xdr:cNvSpPr txBox="1"/>
      </xdr:nvSpPr>
      <xdr:spPr>
        <a:xfrm>
          <a:off x="6353175" y="659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9</xdr:col>
      <xdr:colOff>422275</xdr:colOff>
      <xdr:row>37</xdr:row>
      <xdr:rowOff>6350</xdr:rowOff>
    </xdr:from>
    <xdr:to>
      <xdr:col>16</xdr:col>
      <xdr:colOff>307975</xdr:colOff>
      <xdr:row>37</xdr:row>
      <xdr:rowOff>6350</xdr:rowOff>
    </xdr:to>
    <xdr:sp macro="">
      <xdr:nvSpPr>
        <xdr:cNvPr id="276" name="直線コネクタ 275"/>
        <xdr:cNvSpPr/>
      </xdr:nvSpPr>
      <xdr:spPr>
        <a:xfrm>
          <a:off x="6600825"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36</xdr:row>
      <xdr:rowOff>38100</xdr:rowOff>
    </xdr:from>
    <xdr:to>
      <xdr:col>9</xdr:col>
      <xdr:colOff>419100</xdr:colOff>
      <xdr:row>37</xdr:row>
      <xdr:rowOff>123825</xdr:rowOff>
    </xdr:to>
    <xdr:sp macro="">
      <xdr:nvSpPr>
        <xdr:cNvPr id="277" name="テキスト ボックス 276"/>
        <xdr:cNvSpPr txBox="1"/>
      </xdr:nvSpPr>
      <xdr:spPr>
        <a:xfrm>
          <a:off x="6000750" y="6210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9</xdr:col>
      <xdr:colOff>422275</xdr:colOff>
      <xdr:row>34</xdr:row>
      <xdr:rowOff>139700</xdr:rowOff>
    </xdr:from>
    <xdr:to>
      <xdr:col>16</xdr:col>
      <xdr:colOff>307975</xdr:colOff>
      <xdr:row>34</xdr:row>
      <xdr:rowOff>139700</xdr:rowOff>
    </xdr:to>
    <xdr:sp macro="">
      <xdr:nvSpPr>
        <xdr:cNvPr id="278" name="直線コネクタ 277"/>
        <xdr:cNvSpPr/>
      </xdr:nvSpPr>
      <xdr:spPr>
        <a:xfrm>
          <a:off x="6600825"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33</xdr:row>
      <xdr:rowOff>171450</xdr:rowOff>
    </xdr:from>
    <xdr:to>
      <xdr:col>9</xdr:col>
      <xdr:colOff>419100</xdr:colOff>
      <xdr:row>35</xdr:row>
      <xdr:rowOff>85725</xdr:rowOff>
    </xdr:to>
    <xdr:sp macro="">
      <xdr:nvSpPr>
        <xdr:cNvPr id="279" name="テキスト ボックス 278"/>
        <xdr:cNvSpPr txBox="1"/>
      </xdr:nvSpPr>
      <xdr:spPr>
        <a:xfrm>
          <a:off x="6000750" y="5829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9</xdr:col>
      <xdr:colOff>422275</xdr:colOff>
      <xdr:row>32</xdr:row>
      <xdr:rowOff>101600</xdr:rowOff>
    </xdr:from>
    <xdr:to>
      <xdr:col>16</xdr:col>
      <xdr:colOff>307975</xdr:colOff>
      <xdr:row>32</xdr:row>
      <xdr:rowOff>101600</xdr:rowOff>
    </xdr:to>
    <xdr:sp macro="">
      <xdr:nvSpPr>
        <xdr:cNvPr id="280" name="直線コネクタ 279"/>
        <xdr:cNvSpPr/>
      </xdr:nvSpPr>
      <xdr:spPr>
        <a:xfrm>
          <a:off x="6600825"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31</xdr:row>
      <xdr:rowOff>133350</xdr:rowOff>
    </xdr:from>
    <xdr:to>
      <xdr:col>9</xdr:col>
      <xdr:colOff>419100</xdr:colOff>
      <xdr:row>33</xdr:row>
      <xdr:rowOff>47625</xdr:rowOff>
    </xdr:to>
    <xdr:sp macro="">
      <xdr:nvSpPr>
        <xdr:cNvPr id="281" name="テキスト ボックス 280"/>
        <xdr:cNvSpPr txBox="1"/>
      </xdr:nvSpPr>
      <xdr:spPr>
        <a:xfrm>
          <a:off x="6000750" y="5448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9</xdr:col>
      <xdr:colOff>422275</xdr:colOff>
      <xdr:row>30</xdr:row>
      <xdr:rowOff>63500</xdr:rowOff>
    </xdr:from>
    <xdr:to>
      <xdr:col>16</xdr:col>
      <xdr:colOff>307975</xdr:colOff>
      <xdr:row>30</xdr:row>
      <xdr:rowOff>63500</xdr:rowOff>
    </xdr:to>
    <xdr:sp macro="">
      <xdr:nvSpPr>
        <xdr:cNvPr id="282" name="直線コネクタ 281"/>
        <xdr:cNvSpPr/>
      </xdr:nvSpPr>
      <xdr:spPr>
        <a:xfrm>
          <a:off x="6600825"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29</xdr:row>
      <xdr:rowOff>95250</xdr:rowOff>
    </xdr:from>
    <xdr:to>
      <xdr:col>9</xdr:col>
      <xdr:colOff>419100</xdr:colOff>
      <xdr:row>31</xdr:row>
      <xdr:rowOff>9525</xdr:rowOff>
    </xdr:to>
    <xdr:sp macro="">
      <xdr:nvSpPr>
        <xdr:cNvPr id="283" name="テキスト ボックス 282"/>
        <xdr:cNvSpPr txBox="1"/>
      </xdr:nvSpPr>
      <xdr:spPr>
        <a:xfrm>
          <a:off x="6000750" y="5067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9</xdr:col>
      <xdr:colOff>422275</xdr:colOff>
      <xdr:row>28</xdr:row>
      <xdr:rowOff>25400</xdr:rowOff>
    </xdr:from>
    <xdr:to>
      <xdr:col>16</xdr:col>
      <xdr:colOff>307975</xdr:colOff>
      <xdr:row>28</xdr:row>
      <xdr:rowOff>25400</xdr:rowOff>
    </xdr:to>
    <xdr:sp macro="">
      <xdr:nvSpPr>
        <xdr:cNvPr id="284" name="直線コネクタ 283"/>
        <xdr:cNvSpPr/>
      </xdr:nvSpPr>
      <xdr:spPr>
        <a:xfrm>
          <a:off x="660082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27</xdr:row>
      <xdr:rowOff>57150</xdr:rowOff>
    </xdr:from>
    <xdr:to>
      <xdr:col>9</xdr:col>
      <xdr:colOff>419100</xdr:colOff>
      <xdr:row>28</xdr:row>
      <xdr:rowOff>142875</xdr:rowOff>
    </xdr:to>
    <xdr:sp macro="">
      <xdr:nvSpPr>
        <xdr:cNvPr id="285" name="テキスト ボックス 284"/>
        <xdr:cNvSpPr txBox="1"/>
      </xdr:nvSpPr>
      <xdr:spPr>
        <a:xfrm>
          <a:off x="6000750" y="468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500,000</a:t>
          </a:r>
          <a:endParaRPr altLang="en-US" lang="ja-JP" sz="1000">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fLocksText="0">
      <xdr:nvSpPr>
        <xdr:cNvPr id="286" name="補助費等グラフ枠"/>
        <xdr:cNvSpPr/>
      </xdr:nvSpPr>
      <xdr:spPr>
        <a:xfrm>
          <a:off x="6600825"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sp macro="">
      <xdr:nvSpPr>
        <xdr:cNvPr id="287" name="直線コネクタ 286"/>
        <xdr:cNvSpPr/>
      </xdr:nvSpPr>
      <xdr:spPr>
        <a:xfrm flipV="1">
          <a:off x="10477500" y="5257800"/>
          <a:ext cx="0" cy="13335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38</xdr:row>
      <xdr:rowOff>76200</xdr:rowOff>
    </xdr:from>
    <xdr:to>
      <xdr:col>16</xdr:col>
      <xdr:colOff>76200</xdr:colOff>
      <xdr:row>39</xdr:row>
      <xdr:rowOff>161925</xdr:rowOff>
    </xdr:to>
    <xdr:sp macro="">
      <xdr:nvSpPr>
        <xdr:cNvPr id="288" name="補助費等最小値テキスト"/>
        <xdr:cNvSpPr txBox="1"/>
      </xdr:nvSpPr>
      <xdr:spPr>
        <a:xfrm>
          <a:off x="10525125" y="6591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36,980</a:t>
          </a:r>
          <a:endParaRPr altLang="en-US" lang="ja-JP" sz="1000" b="1">
            <a:latin typeface="ＭＳ Ｐゴシック"/>
          </a:endParaRPr>
        </a:p>
      </xdr:txBody>
    </xdr:sp>
    <xdr:clientData/>
  </xdr:twoCellAnchor>
  <xdr:twoCellAnchor>
    <xdr:from>
      <xdr:col>15</xdr:col>
      <xdr:colOff>92075</xdr:colOff>
      <xdr:row>38</xdr:row>
      <xdr:rowOff>75006</xdr:rowOff>
    </xdr:from>
    <xdr:to>
      <xdr:col>15</xdr:col>
      <xdr:colOff>269875</xdr:colOff>
      <xdr:row>38</xdr:row>
      <xdr:rowOff>75006</xdr:rowOff>
    </xdr:to>
    <xdr:sp macro="">
      <xdr:nvSpPr>
        <xdr:cNvPr id="289" name="直線コネクタ 288"/>
        <xdr:cNvSpPr/>
      </xdr:nvSpPr>
      <xdr:spPr>
        <a:xfrm>
          <a:off x="10391775" y="659130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29</xdr:row>
      <xdr:rowOff>66675</xdr:rowOff>
    </xdr:from>
    <xdr:to>
      <xdr:col>16</xdr:col>
      <xdr:colOff>142875</xdr:colOff>
      <xdr:row>30</xdr:row>
      <xdr:rowOff>152400</xdr:rowOff>
    </xdr:to>
    <xdr:sp macro="">
      <xdr:nvSpPr>
        <xdr:cNvPr id="290" name="補助費等最大値テキスト"/>
        <xdr:cNvSpPr txBox="1"/>
      </xdr:nvSpPr>
      <xdr:spPr>
        <a:xfrm>
          <a:off x="10525125" y="5038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386,176</a:t>
          </a:r>
          <a:endParaRPr altLang="en-US" lang="ja-JP" sz="1000" b="1">
            <a:latin typeface="ＭＳ Ｐゴシック"/>
          </a:endParaRPr>
        </a:p>
      </xdr:txBody>
    </xdr:sp>
    <xdr:clientData/>
  </xdr:twoCellAnchor>
  <xdr:twoCellAnchor>
    <xdr:from>
      <xdr:col>15</xdr:col>
      <xdr:colOff>92075</xdr:colOff>
      <xdr:row>30</xdr:row>
      <xdr:rowOff>116169</xdr:rowOff>
    </xdr:from>
    <xdr:to>
      <xdr:col>15</xdr:col>
      <xdr:colOff>269875</xdr:colOff>
      <xdr:row>30</xdr:row>
      <xdr:rowOff>116169</xdr:rowOff>
    </xdr:to>
    <xdr:sp macro="">
      <xdr:nvSpPr>
        <xdr:cNvPr id="291" name="直線コネクタ 290"/>
        <xdr:cNvSpPr/>
      </xdr:nvSpPr>
      <xdr:spPr>
        <a:xfrm>
          <a:off x="10391775" y="525780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14</xdr:col>
      <xdr:colOff>28575</xdr:colOff>
      <xdr:row>35</xdr:row>
      <xdr:rowOff>76599</xdr:rowOff>
    </xdr:from>
    <xdr:to>
      <xdr:col>15</xdr:col>
      <xdr:colOff>180975</xdr:colOff>
      <xdr:row>35</xdr:row>
      <xdr:rowOff>143891</xdr:rowOff>
    </xdr:to>
    <xdr:sp macro="">
      <xdr:nvSpPr>
        <xdr:cNvPr id="292" name="直線コネクタ 291"/>
        <xdr:cNvSpPr/>
      </xdr:nvSpPr>
      <xdr:spPr>
        <a:xfrm>
          <a:off x="9639300" y="6076950"/>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36</xdr:row>
      <xdr:rowOff>66675</xdr:rowOff>
    </xdr:from>
    <xdr:to>
      <xdr:col>16</xdr:col>
      <xdr:colOff>142875</xdr:colOff>
      <xdr:row>37</xdr:row>
      <xdr:rowOff>152400</xdr:rowOff>
    </xdr:to>
    <xdr:sp macro="">
      <xdr:nvSpPr>
        <xdr:cNvPr id="293" name="補助費等平均値テキスト"/>
        <xdr:cNvSpPr txBox="1"/>
      </xdr:nvSpPr>
      <xdr:spPr>
        <a:xfrm>
          <a:off x="10525125" y="623887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110,105</a:t>
          </a:r>
          <a:endParaRPr altLang="en-US" lang="ja-JP" sz="1000" b="1">
            <a:solidFill>
              <a:srgbClr val="000080"/>
            </a:solidFill>
            <a:latin typeface="ＭＳ Ｐゴシック"/>
          </a:endParaRPr>
        </a:p>
      </xdr:txBody>
    </xdr:sp>
    <xdr:clientData/>
  </xdr:twoCellAnchor>
  <xdr:twoCellAnchor>
    <xdr:from>
      <xdr:col>15</xdr:col>
      <xdr:colOff>130175</xdr:colOff>
      <xdr:row>36</xdr:row>
      <xdr:rowOff>88500</xdr:rowOff>
    </xdr:from>
    <xdr:to>
      <xdr:col>15</xdr:col>
      <xdr:colOff>231775</xdr:colOff>
      <xdr:row>37</xdr:row>
      <xdr:rowOff>18650</xdr:rowOff>
    </xdr:to>
    <xdr:sp macro="" fLocksText="0">
      <xdr:nvSpPr>
        <xdr:cNvPr id="294" name="フローチャート : 判断 293"/>
        <xdr:cNvSpPr/>
      </xdr:nvSpPr>
      <xdr:spPr>
        <a:xfrm>
          <a:off x="10429875" y="62579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511175</xdr:colOff>
      <xdr:row>35</xdr:row>
      <xdr:rowOff>76599</xdr:rowOff>
    </xdr:from>
    <xdr:to>
      <xdr:col>14</xdr:col>
      <xdr:colOff>28575</xdr:colOff>
      <xdr:row>35</xdr:row>
      <xdr:rowOff>150052</xdr:rowOff>
    </xdr:to>
    <xdr:sp macro="">
      <xdr:nvSpPr>
        <xdr:cNvPr id="295" name="直線コネクタ 294"/>
        <xdr:cNvSpPr/>
      </xdr:nvSpPr>
      <xdr:spPr>
        <a:xfrm flipV="1">
          <a:off x="8753475" y="60769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13</xdr:col>
      <xdr:colOff>663575</xdr:colOff>
      <xdr:row>36</xdr:row>
      <xdr:rowOff>112309</xdr:rowOff>
    </xdr:from>
    <xdr:to>
      <xdr:col>14</xdr:col>
      <xdr:colOff>79375</xdr:colOff>
      <xdr:row>37</xdr:row>
      <xdr:rowOff>42459</xdr:rowOff>
    </xdr:to>
    <xdr:sp macro="" fLocksText="0">
      <xdr:nvSpPr>
        <xdr:cNvPr id="296" name="フローチャート : 判断 295"/>
        <xdr:cNvSpPr/>
      </xdr:nvSpPr>
      <xdr:spPr>
        <a:xfrm>
          <a:off x="9591675" y="628650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409575</xdr:colOff>
      <xdr:row>37</xdr:row>
      <xdr:rowOff>38100</xdr:rowOff>
    </xdr:from>
    <xdr:to>
      <xdr:col>14</xdr:col>
      <xdr:colOff>323850</xdr:colOff>
      <xdr:row>38</xdr:row>
      <xdr:rowOff>123825</xdr:rowOff>
    </xdr:to>
    <xdr:sp macro="">
      <xdr:nvSpPr>
        <xdr:cNvPr id="297" name="テキスト ボックス 296"/>
        <xdr:cNvSpPr txBox="1"/>
      </xdr:nvSpPr>
      <xdr:spPr>
        <a:xfrm>
          <a:off x="9334500" y="6381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103,856</a:t>
          </a:r>
          <a:endParaRPr altLang="en-US" lang="ja-JP" sz="1000" b="1">
            <a:solidFill>
              <a:srgbClr val="000080"/>
            </a:solidFill>
            <a:latin typeface="ＭＳ Ｐゴシック"/>
          </a:endParaRPr>
        </a:p>
      </xdr:txBody>
    </xdr:sp>
    <xdr:clientData/>
  </xdr:twoCellAnchor>
  <xdr:twoCellAnchor>
    <xdr:from>
      <xdr:col>11</xdr:col>
      <xdr:colOff>307975</xdr:colOff>
      <xdr:row>35</xdr:row>
      <xdr:rowOff>150052</xdr:rowOff>
    </xdr:from>
    <xdr:to>
      <xdr:col>12</xdr:col>
      <xdr:colOff>511175</xdr:colOff>
      <xdr:row>36</xdr:row>
      <xdr:rowOff>3531</xdr:rowOff>
    </xdr:to>
    <xdr:sp macro="">
      <xdr:nvSpPr>
        <xdr:cNvPr id="298" name="直線コネクタ 297"/>
        <xdr:cNvSpPr/>
      </xdr:nvSpPr>
      <xdr:spPr>
        <a:xfrm flipV="1">
          <a:off x="7858125" y="6153150"/>
          <a:ext cx="89535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12</xdr:col>
      <xdr:colOff>460375</xdr:colOff>
      <xdr:row>36</xdr:row>
      <xdr:rowOff>160707</xdr:rowOff>
    </xdr:from>
    <xdr:to>
      <xdr:col>12</xdr:col>
      <xdr:colOff>561975</xdr:colOff>
      <xdr:row>37</xdr:row>
      <xdr:rowOff>90857</xdr:rowOff>
    </xdr:to>
    <xdr:sp macro="" fLocksText="0">
      <xdr:nvSpPr>
        <xdr:cNvPr id="299" name="フローチャート : 判断 298"/>
        <xdr:cNvSpPr/>
      </xdr:nvSpPr>
      <xdr:spPr>
        <a:xfrm>
          <a:off x="8696325" y="6334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238125</xdr:colOff>
      <xdr:row>37</xdr:row>
      <xdr:rowOff>85725</xdr:rowOff>
    </xdr:from>
    <xdr:to>
      <xdr:col>13</xdr:col>
      <xdr:colOff>85725</xdr:colOff>
      <xdr:row>39</xdr:row>
      <xdr:rowOff>0</xdr:rowOff>
    </xdr:to>
    <xdr:sp macro="">
      <xdr:nvSpPr>
        <xdr:cNvPr id="300" name="テキスト ボックス 299"/>
        <xdr:cNvSpPr txBox="1"/>
      </xdr:nvSpPr>
      <xdr:spPr>
        <a:xfrm>
          <a:off x="8477250" y="6429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91,153</a:t>
          </a:r>
          <a:endParaRPr altLang="en-US" lang="ja-JP" sz="1000" b="1">
            <a:solidFill>
              <a:srgbClr val="000080"/>
            </a:solidFill>
            <a:latin typeface="ＭＳ Ｐゴシック"/>
          </a:endParaRPr>
        </a:p>
      </xdr:txBody>
    </xdr:sp>
    <xdr:clientData/>
  </xdr:twoCellAnchor>
  <xdr:twoCellAnchor>
    <xdr:from>
      <xdr:col>10</xdr:col>
      <xdr:colOff>104775</xdr:colOff>
      <xdr:row>35</xdr:row>
      <xdr:rowOff>50836</xdr:rowOff>
    </xdr:from>
    <xdr:to>
      <xdr:col>11</xdr:col>
      <xdr:colOff>307975</xdr:colOff>
      <xdr:row>36</xdr:row>
      <xdr:rowOff>3531</xdr:rowOff>
    </xdr:to>
    <xdr:sp macro="">
      <xdr:nvSpPr>
        <xdr:cNvPr id="301" name="直線コネクタ 300"/>
        <xdr:cNvSpPr/>
      </xdr:nvSpPr>
      <xdr:spPr>
        <a:xfrm>
          <a:off x="6972300" y="604837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257175</xdr:colOff>
      <xdr:row>37</xdr:row>
      <xdr:rowOff>10094</xdr:rowOff>
    </xdr:from>
    <xdr:to>
      <xdr:col>11</xdr:col>
      <xdr:colOff>358775</xdr:colOff>
      <xdr:row>37</xdr:row>
      <xdr:rowOff>111694</xdr:rowOff>
    </xdr:to>
    <xdr:sp macro="" fLocksText="0">
      <xdr:nvSpPr>
        <xdr:cNvPr id="302" name="フローチャート : 判断 301"/>
        <xdr:cNvSpPr/>
      </xdr:nvSpPr>
      <xdr:spPr>
        <a:xfrm>
          <a:off x="7810500" y="6353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38100</xdr:colOff>
      <xdr:row>37</xdr:row>
      <xdr:rowOff>104775</xdr:rowOff>
    </xdr:from>
    <xdr:to>
      <xdr:col>11</xdr:col>
      <xdr:colOff>571500</xdr:colOff>
      <xdr:row>39</xdr:row>
      <xdr:rowOff>19050</xdr:rowOff>
    </xdr:to>
    <xdr:sp macro="">
      <xdr:nvSpPr>
        <xdr:cNvPr id="303" name="テキスト ボックス 302"/>
        <xdr:cNvSpPr txBox="1"/>
      </xdr:nvSpPr>
      <xdr:spPr>
        <a:xfrm>
          <a:off x="7591425" y="6448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85,684</a:t>
          </a:r>
          <a:endParaRPr altLang="en-US" lang="ja-JP" sz="1000" b="1">
            <a:solidFill>
              <a:srgbClr val="000080"/>
            </a:solidFill>
            <a:latin typeface="ＭＳ Ｐゴシック"/>
          </a:endParaRPr>
        </a:p>
      </xdr:txBody>
    </xdr:sp>
    <xdr:clientData/>
  </xdr:twoCellAnchor>
  <xdr:twoCellAnchor>
    <xdr:from>
      <xdr:col>10</xdr:col>
      <xdr:colOff>53975</xdr:colOff>
      <xdr:row>37</xdr:row>
      <xdr:rowOff>17390</xdr:rowOff>
    </xdr:from>
    <xdr:to>
      <xdr:col>10</xdr:col>
      <xdr:colOff>155575</xdr:colOff>
      <xdr:row>37</xdr:row>
      <xdr:rowOff>118990</xdr:rowOff>
    </xdr:to>
    <xdr:sp macro="" fLocksText="0">
      <xdr:nvSpPr>
        <xdr:cNvPr id="304" name="フローチャート : 判断 303"/>
        <xdr:cNvSpPr/>
      </xdr:nvSpPr>
      <xdr:spPr>
        <a:xfrm>
          <a:off x="6924675" y="636270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514350</xdr:colOff>
      <xdr:row>37</xdr:row>
      <xdr:rowOff>114300</xdr:rowOff>
    </xdr:from>
    <xdr:to>
      <xdr:col>10</xdr:col>
      <xdr:colOff>361950</xdr:colOff>
      <xdr:row>39</xdr:row>
      <xdr:rowOff>28575</xdr:rowOff>
    </xdr:to>
    <xdr:sp macro="">
      <xdr:nvSpPr>
        <xdr:cNvPr id="305" name="テキスト ボックス 304"/>
        <xdr:cNvSpPr txBox="1"/>
      </xdr:nvSpPr>
      <xdr:spPr>
        <a:xfrm>
          <a:off x="6696075" y="6457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83,769</a:t>
          </a:r>
          <a:endParaRPr altLang="en-US" lang="ja-JP" sz="1000" b="1">
            <a:solidFill>
              <a:srgbClr val="000080"/>
            </a:solidFill>
            <a:latin typeface="ＭＳ Ｐゴシック"/>
          </a:endParaRPr>
        </a:p>
      </xdr:txBody>
    </xdr:sp>
    <xdr:clientData/>
  </xdr:twoCellAnchor>
  <xdr:twoCellAnchor editAs="oneCell">
    <xdr:from>
      <xdr:col>14</xdr:col>
      <xdr:colOff>676275</xdr:colOff>
      <xdr:row>41</xdr:row>
      <xdr:rowOff>76200</xdr:rowOff>
    </xdr:from>
    <xdr:to>
      <xdr:col>16</xdr:col>
      <xdr:colOff>66675</xdr:colOff>
      <xdr:row>42</xdr:row>
      <xdr:rowOff>161925</xdr:rowOff>
    </xdr:to>
    <xdr:sp macro="">
      <xdr:nvSpPr>
        <xdr:cNvPr id="306" name="テキスト ボックス 305"/>
        <xdr:cNvSpPr txBox="1"/>
      </xdr:nvSpPr>
      <xdr:spPr>
        <a:xfrm>
          <a:off x="102870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41</xdr:row>
      <xdr:rowOff>76200</xdr:rowOff>
    </xdr:from>
    <xdr:to>
      <xdr:col>14</xdr:col>
      <xdr:colOff>600075</xdr:colOff>
      <xdr:row>42</xdr:row>
      <xdr:rowOff>161925</xdr:rowOff>
    </xdr:to>
    <xdr:sp macro="">
      <xdr:nvSpPr>
        <xdr:cNvPr id="307" name="テキスト ボックス 306"/>
        <xdr:cNvSpPr txBox="1"/>
      </xdr:nvSpPr>
      <xdr:spPr>
        <a:xfrm>
          <a:off x="9448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41</xdr:row>
      <xdr:rowOff>76200</xdr:rowOff>
    </xdr:from>
    <xdr:to>
      <xdr:col>13</xdr:col>
      <xdr:colOff>390525</xdr:colOff>
      <xdr:row>42</xdr:row>
      <xdr:rowOff>161925</xdr:rowOff>
    </xdr:to>
    <xdr:sp macro="">
      <xdr:nvSpPr>
        <xdr:cNvPr id="308" name="テキスト ボックス 307"/>
        <xdr:cNvSpPr txBox="1"/>
      </xdr:nvSpPr>
      <xdr:spPr>
        <a:xfrm>
          <a:off x="8553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41</xdr:row>
      <xdr:rowOff>76200</xdr:rowOff>
    </xdr:from>
    <xdr:to>
      <xdr:col>12</xdr:col>
      <xdr:colOff>190500</xdr:colOff>
      <xdr:row>42</xdr:row>
      <xdr:rowOff>161925</xdr:rowOff>
    </xdr:to>
    <xdr:sp macro="">
      <xdr:nvSpPr>
        <xdr:cNvPr id="309" name="テキスト ボックス 308"/>
        <xdr:cNvSpPr txBox="1"/>
      </xdr:nvSpPr>
      <xdr:spPr>
        <a:xfrm>
          <a:off x="7667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41</xdr:row>
      <xdr:rowOff>76200</xdr:rowOff>
    </xdr:from>
    <xdr:to>
      <xdr:col>10</xdr:col>
      <xdr:colOff>676275</xdr:colOff>
      <xdr:row>42</xdr:row>
      <xdr:rowOff>161925</xdr:rowOff>
    </xdr:to>
    <xdr:sp macro="">
      <xdr:nvSpPr>
        <xdr:cNvPr id="310" name="テキスト ボックス 309"/>
        <xdr:cNvSpPr txBox="1"/>
      </xdr:nvSpPr>
      <xdr:spPr>
        <a:xfrm>
          <a:off x="6781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15</xdr:col>
      <xdr:colOff>130175</xdr:colOff>
      <xdr:row>35</xdr:row>
      <xdr:rowOff>93091</xdr:rowOff>
    </xdr:from>
    <xdr:to>
      <xdr:col>15</xdr:col>
      <xdr:colOff>231775</xdr:colOff>
      <xdr:row>36</xdr:row>
      <xdr:rowOff>23241</xdr:rowOff>
    </xdr:to>
    <xdr:sp macro="" fLocksText="0">
      <xdr:nvSpPr>
        <xdr:cNvPr id="311" name="円/楕円 310"/>
        <xdr:cNvSpPr/>
      </xdr:nvSpPr>
      <xdr:spPr>
        <a:xfrm>
          <a:off x="10429875" y="609600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15</xdr:col>
      <xdr:colOff>228600</xdr:colOff>
      <xdr:row>34</xdr:row>
      <xdr:rowOff>114300</xdr:rowOff>
    </xdr:from>
    <xdr:to>
      <xdr:col>16</xdr:col>
      <xdr:colOff>142875</xdr:colOff>
      <xdr:row>36</xdr:row>
      <xdr:rowOff>28575</xdr:rowOff>
    </xdr:to>
    <xdr:sp macro="">
      <xdr:nvSpPr>
        <xdr:cNvPr id="312" name="補助費等該当値テキスト"/>
        <xdr:cNvSpPr txBox="1"/>
      </xdr:nvSpPr>
      <xdr:spPr>
        <a:xfrm>
          <a:off x="10525125" y="5943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153,900</a:t>
          </a:r>
          <a:endParaRPr altLang="en-US" lang="ja-JP" sz="1000" b="1">
            <a:solidFill>
              <a:srgbClr val="FF0000"/>
            </a:solidFill>
            <a:latin typeface="ＭＳ Ｐゴシック"/>
          </a:endParaRPr>
        </a:p>
      </xdr:txBody>
    </xdr:sp>
    <xdr:clientData/>
  </xdr:twoCellAnchor>
  <xdr:twoCellAnchor>
    <xdr:from>
      <xdr:col>13</xdr:col>
      <xdr:colOff>663575</xdr:colOff>
      <xdr:row>35</xdr:row>
      <xdr:rowOff>25799</xdr:rowOff>
    </xdr:from>
    <xdr:to>
      <xdr:col>14</xdr:col>
      <xdr:colOff>79375</xdr:colOff>
      <xdr:row>35</xdr:row>
      <xdr:rowOff>127399</xdr:rowOff>
    </xdr:to>
    <xdr:sp macro="" fLocksText="0">
      <xdr:nvSpPr>
        <xdr:cNvPr id="313" name="円/楕円 312"/>
        <xdr:cNvSpPr/>
      </xdr:nvSpPr>
      <xdr:spPr>
        <a:xfrm>
          <a:off x="9591675" y="602932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409575</xdr:colOff>
      <xdr:row>33</xdr:row>
      <xdr:rowOff>142875</xdr:rowOff>
    </xdr:from>
    <xdr:to>
      <xdr:col>14</xdr:col>
      <xdr:colOff>323850</xdr:colOff>
      <xdr:row>35</xdr:row>
      <xdr:rowOff>57150</xdr:rowOff>
    </xdr:to>
    <xdr:sp macro="">
      <xdr:nvSpPr>
        <xdr:cNvPr id="314" name="テキスト ボックス 313"/>
        <xdr:cNvSpPr txBox="1"/>
      </xdr:nvSpPr>
      <xdr:spPr>
        <a:xfrm>
          <a:off x="9334500" y="5800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171,562</a:t>
          </a:r>
          <a:endParaRPr altLang="en-US" lang="ja-JP" sz="1000" b="1">
            <a:solidFill>
              <a:srgbClr val="FF0000"/>
            </a:solidFill>
            <a:latin typeface="ＭＳ Ｐゴシック"/>
          </a:endParaRPr>
        </a:p>
      </xdr:txBody>
    </xdr:sp>
    <xdr:clientData/>
  </xdr:twoCellAnchor>
  <xdr:twoCellAnchor>
    <xdr:from>
      <xdr:col>12</xdr:col>
      <xdr:colOff>460375</xdr:colOff>
      <xdr:row>35</xdr:row>
      <xdr:rowOff>99252</xdr:rowOff>
    </xdr:from>
    <xdr:to>
      <xdr:col>12</xdr:col>
      <xdr:colOff>561975</xdr:colOff>
      <xdr:row>36</xdr:row>
      <xdr:rowOff>29402</xdr:rowOff>
    </xdr:to>
    <xdr:sp macro="" fLocksText="0">
      <xdr:nvSpPr>
        <xdr:cNvPr id="315" name="円/楕円 314"/>
        <xdr:cNvSpPr/>
      </xdr:nvSpPr>
      <xdr:spPr>
        <a:xfrm>
          <a:off x="8696325" y="6096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209550</xdr:colOff>
      <xdr:row>34</xdr:row>
      <xdr:rowOff>47625</xdr:rowOff>
    </xdr:from>
    <xdr:to>
      <xdr:col>13</xdr:col>
      <xdr:colOff>123825</xdr:colOff>
      <xdr:row>35</xdr:row>
      <xdr:rowOff>133350</xdr:rowOff>
    </xdr:to>
    <xdr:sp macro="">
      <xdr:nvSpPr>
        <xdr:cNvPr id="316" name="テキスト ボックス 315"/>
        <xdr:cNvSpPr txBox="1"/>
      </xdr:nvSpPr>
      <xdr:spPr>
        <a:xfrm>
          <a:off x="8448675" y="58769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152,283</a:t>
          </a:r>
          <a:endParaRPr altLang="en-US" lang="ja-JP" sz="1000" b="1">
            <a:solidFill>
              <a:srgbClr val="FF0000"/>
            </a:solidFill>
            <a:latin typeface="ＭＳ Ｐゴシック"/>
          </a:endParaRPr>
        </a:p>
      </xdr:txBody>
    </xdr:sp>
    <xdr:clientData/>
  </xdr:twoCellAnchor>
  <xdr:twoCellAnchor>
    <xdr:from>
      <xdr:col>11</xdr:col>
      <xdr:colOff>257175</xdr:colOff>
      <xdr:row>35</xdr:row>
      <xdr:rowOff>124181</xdr:rowOff>
    </xdr:from>
    <xdr:to>
      <xdr:col>11</xdr:col>
      <xdr:colOff>358775</xdr:colOff>
      <xdr:row>36</xdr:row>
      <xdr:rowOff>54331</xdr:rowOff>
    </xdr:to>
    <xdr:sp macro="" fLocksText="0">
      <xdr:nvSpPr>
        <xdr:cNvPr id="317" name="円/楕円 316"/>
        <xdr:cNvSpPr/>
      </xdr:nvSpPr>
      <xdr:spPr>
        <a:xfrm>
          <a:off x="7810500" y="6124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0</xdr:colOff>
      <xdr:row>34</xdr:row>
      <xdr:rowOff>66675</xdr:rowOff>
    </xdr:from>
    <xdr:to>
      <xdr:col>11</xdr:col>
      <xdr:colOff>600075</xdr:colOff>
      <xdr:row>35</xdr:row>
      <xdr:rowOff>152400</xdr:rowOff>
    </xdr:to>
    <xdr:sp macro="">
      <xdr:nvSpPr>
        <xdr:cNvPr id="318" name="テキスト ボックス 317"/>
        <xdr:cNvSpPr txBox="1"/>
      </xdr:nvSpPr>
      <xdr:spPr>
        <a:xfrm>
          <a:off x="7553325" y="5895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145,740</a:t>
          </a:r>
          <a:endParaRPr altLang="en-US" lang="ja-JP" sz="1000" b="1">
            <a:solidFill>
              <a:srgbClr val="FF0000"/>
            </a:solidFill>
            <a:latin typeface="ＭＳ Ｐゴシック"/>
          </a:endParaRPr>
        </a:p>
      </xdr:txBody>
    </xdr:sp>
    <xdr:clientData/>
  </xdr:twoCellAnchor>
  <xdr:twoCellAnchor>
    <xdr:from>
      <xdr:col>10</xdr:col>
      <xdr:colOff>53975</xdr:colOff>
      <xdr:row>35</xdr:row>
      <xdr:rowOff>36</xdr:rowOff>
    </xdr:from>
    <xdr:to>
      <xdr:col>10</xdr:col>
      <xdr:colOff>155575</xdr:colOff>
      <xdr:row>35</xdr:row>
      <xdr:rowOff>101636</xdr:rowOff>
    </xdr:to>
    <xdr:sp macro="" fLocksText="0">
      <xdr:nvSpPr>
        <xdr:cNvPr id="319" name="円/楕円 318"/>
        <xdr:cNvSpPr/>
      </xdr:nvSpPr>
      <xdr:spPr>
        <a:xfrm>
          <a:off x="6924675" y="60007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485775</xdr:colOff>
      <xdr:row>33</xdr:row>
      <xdr:rowOff>114300</xdr:rowOff>
    </xdr:from>
    <xdr:to>
      <xdr:col>10</xdr:col>
      <xdr:colOff>400050</xdr:colOff>
      <xdr:row>35</xdr:row>
      <xdr:rowOff>28575</xdr:rowOff>
    </xdr:to>
    <xdr:sp macro="">
      <xdr:nvSpPr>
        <xdr:cNvPr id="320" name="テキスト ボックス 319"/>
        <xdr:cNvSpPr txBox="1"/>
      </xdr:nvSpPr>
      <xdr:spPr>
        <a:xfrm>
          <a:off x="6667500" y="5772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178,324</a:t>
          </a:r>
          <a:endParaRPr altLang="en-US" lang="ja-JP" sz="1000" b="1">
            <a:solidFill>
              <a:srgbClr val="FF0000"/>
            </a:solidFill>
            <a:latin typeface="ＭＳ Ｐゴシック"/>
          </a:endParaRPr>
        </a:p>
      </xdr:txBody>
    </xdr:sp>
    <xdr:clientData/>
  </xdr:twoCellAnchor>
  <xdr:twoCellAnchor>
    <xdr:from>
      <xdr:col>9</xdr:col>
      <xdr:colOff>422275</xdr:colOff>
      <xdr:row>43</xdr:row>
      <xdr:rowOff>57150</xdr:rowOff>
    </xdr:from>
    <xdr:to>
      <xdr:col>16</xdr:col>
      <xdr:colOff>307975</xdr:colOff>
      <xdr:row>45</xdr:row>
      <xdr:rowOff>31750</xdr:rowOff>
    </xdr:to>
    <xdr:sp macro="" fLocksText="0">
      <xdr:nvSpPr>
        <xdr:cNvPr id="321" name="正方形/長方形 320"/>
        <xdr:cNvSpPr/>
      </xdr:nvSpPr>
      <xdr:spPr>
        <a:xfrm>
          <a:off x="660082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fLocksText="0">
      <xdr:nvSpPr>
        <xdr:cNvPr id="322" name="正方形/長方形 321"/>
        <xdr:cNvSpPr/>
      </xdr:nvSpPr>
      <xdr:spPr>
        <a:xfrm>
          <a:off x="6734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fLocksText="0">
      <xdr:nvSpPr>
        <xdr:cNvPr id="323" name="正方形/長方形 322"/>
        <xdr:cNvSpPr/>
      </xdr:nvSpPr>
      <xdr:spPr>
        <a:xfrm>
          <a:off x="6734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10/67</a:t>
          </a:r>
          <a:endParaRPr altLang="en-US" lang="ja-JP"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fLocksText="0">
      <xdr:nvSpPr>
        <xdr:cNvPr id="324" name="正方形/長方形 323"/>
        <xdr:cNvSpPr/>
      </xdr:nvSpPr>
      <xdr:spPr>
        <a:xfrm>
          <a:off x="7743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fLocksText="0">
      <xdr:nvSpPr>
        <xdr:cNvPr id="325" name="正方形/長方形 324"/>
        <xdr:cNvSpPr/>
      </xdr:nvSpPr>
      <xdr:spPr>
        <a:xfrm>
          <a:off x="7743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58,677</a:t>
          </a:r>
          <a:endParaRPr altLang="en-US" lang="ja-JP"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fLocksText="0">
      <xdr:nvSpPr>
        <xdr:cNvPr id="326" name="正方形/長方形 325"/>
        <xdr:cNvSpPr/>
      </xdr:nvSpPr>
      <xdr:spPr>
        <a:xfrm>
          <a:off x="8886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fLocksText="0">
      <xdr:nvSpPr>
        <xdr:cNvPr id="327" name="正方形/長方形 326"/>
        <xdr:cNvSpPr/>
      </xdr:nvSpPr>
      <xdr:spPr>
        <a:xfrm>
          <a:off x="8886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48,210</a:t>
          </a:r>
          <a:endParaRPr altLang="en-US" lang="ja-JP"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fLocksText="0">
      <xdr:nvSpPr>
        <xdr:cNvPr id="328" name="正方形/長方形 327"/>
        <xdr:cNvSpPr/>
      </xdr:nvSpPr>
      <xdr:spPr>
        <a:xfrm>
          <a:off x="6600825"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47</xdr:row>
      <xdr:rowOff>9525</xdr:rowOff>
    </xdr:from>
    <xdr:to>
      <xdr:col>10</xdr:col>
      <xdr:colOff>47625</xdr:colOff>
      <xdr:row>48</xdr:row>
      <xdr:rowOff>66675</xdr:rowOff>
    </xdr:to>
    <xdr:sp macro="">
      <xdr:nvSpPr>
        <xdr:cNvPr id="329" name="テキスト ボックス 328"/>
        <xdr:cNvSpPr txBox="1"/>
      </xdr:nvSpPr>
      <xdr:spPr>
        <a:xfrm>
          <a:off x="6562725"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61</xdr:row>
      <xdr:rowOff>82550</xdr:rowOff>
    </xdr:from>
    <xdr:to>
      <xdr:col>16</xdr:col>
      <xdr:colOff>307975</xdr:colOff>
      <xdr:row>61</xdr:row>
      <xdr:rowOff>82550</xdr:rowOff>
    </xdr:to>
    <xdr:sp macro="">
      <xdr:nvSpPr>
        <xdr:cNvPr id="330" name="直線コネクタ 329"/>
        <xdr:cNvSpPr/>
      </xdr:nvSpPr>
      <xdr:spPr>
        <a:xfrm>
          <a:off x="660082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59</xdr:row>
      <xdr:rowOff>98878</xdr:rowOff>
    </xdr:from>
    <xdr:to>
      <xdr:col>16</xdr:col>
      <xdr:colOff>307975</xdr:colOff>
      <xdr:row>59</xdr:row>
      <xdr:rowOff>98878</xdr:rowOff>
    </xdr:to>
    <xdr:sp macro="">
      <xdr:nvSpPr>
        <xdr:cNvPr id="331" name="直線コネクタ 330"/>
        <xdr:cNvSpPr/>
      </xdr:nvSpPr>
      <xdr:spPr>
        <a:xfrm>
          <a:off x="6600825" y="10210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xdr:col>
      <xdr:colOff>171450</xdr:colOff>
      <xdr:row>58</xdr:row>
      <xdr:rowOff>123825</xdr:rowOff>
    </xdr:from>
    <xdr:to>
      <xdr:col>9</xdr:col>
      <xdr:colOff>419100</xdr:colOff>
      <xdr:row>60</xdr:row>
      <xdr:rowOff>38100</xdr:rowOff>
    </xdr:to>
    <xdr:sp macro="">
      <xdr:nvSpPr>
        <xdr:cNvPr id="332" name="テキスト ボックス 331"/>
        <xdr:cNvSpPr txBox="1"/>
      </xdr:nvSpPr>
      <xdr:spPr>
        <a:xfrm>
          <a:off x="6353175" y="10067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9</xdr:col>
      <xdr:colOff>422275</xdr:colOff>
      <xdr:row>57</xdr:row>
      <xdr:rowOff>115207</xdr:rowOff>
    </xdr:from>
    <xdr:to>
      <xdr:col>16</xdr:col>
      <xdr:colOff>307975</xdr:colOff>
      <xdr:row>57</xdr:row>
      <xdr:rowOff>115207</xdr:rowOff>
    </xdr:to>
    <xdr:sp macro="">
      <xdr:nvSpPr>
        <xdr:cNvPr id="333" name="直線コネクタ 332"/>
        <xdr:cNvSpPr/>
      </xdr:nvSpPr>
      <xdr:spPr>
        <a:xfrm>
          <a:off x="6600825" y="9886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56</xdr:row>
      <xdr:rowOff>142875</xdr:rowOff>
    </xdr:from>
    <xdr:to>
      <xdr:col>9</xdr:col>
      <xdr:colOff>419100</xdr:colOff>
      <xdr:row>58</xdr:row>
      <xdr:rowOff>57150</xdr:rowOff>
    </xdr:to>
    <xdr:sp macro="">
      <xdr:nvSpPr>
        <xdr:cNvPr id="334" name="テキスト ボックス 333"/>
        <xdr:cNvSpPr txBox="1"/>
      </xdr:nvSpPr>
      <xdr:spPr>
        <a:xfrm>
          <a:off x="6000750" y="9744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9</xdr:col>
      <xdr:colOff>422275</xdr:colOff>
      <xdr:row>55</xdr:row>
      <xdr:rowOff>131535</xdr:rowOff>
    </xdr:from>
    <xdr:to>
      <xdr:col>16</xdr:col>
      <xdr:colOff>307975</xdr:colOff>
      <xdr:row>55</xdr:row>
      <xdr:rowOff>131535</xdr:rowOff>
    </xdr:to>
    <xdr:sp macro="">
      <xdr:nvSpPr>
        <xdr:cNvPr id="335" name="直線コネクタ 334"/>
        <xdr:cNvSpPr/>
      </xdr:nvSpPr>
      <xdr:spPr>
        <a:xfrm>
          <a:off x="6600825" y="9563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54</xdr:row>
      <xdr:rowOff>161925</xdr:rowOff>
    </xdr:from>
    <xdr:to>
      <xdr:col>9</xdr:col>
      <xdr:colOff>419100</xdr:colOff>
      <xdr:row>56</xdr:row>
      <xdr:rowOff>76200</xdr:rowOff>
    </xdr:to>
    <xdr:sp macro="">
      <xdr:nvSpPr>
        <xdr:cNvPr id="336" name="テキスト ボックス 335"/>
        <xdr:cNvSpPr txBox="1"/>
      </xdr:nvSpPr>
      <xdr:spPr>
        <a:xfrm>
          <a:off x="6000750" y="9420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9</xdr:col>
      <xdr:colOff>422275</xdr:colOff>
      <xdr:row>53</xdr:row>
      <xdr:rowOff>147865</xdr:rowOff>
    </xdr:from>
    <xdr:to>
      <xdr:col>16</xdr:col>
      <xdr:colOff>307975</xdr:colOff>
      <xdr:row>53</xdr:row>
      <xdr:rowOff>147865</xdr:rowOff>
    </xdr:to>
    <xdr:sp macro="">
      <xdr:nvSpPr>
        <xdr:cNvPr id="337" name="直線コネクタ 336"/>
        <xdr:cNvSpPr/>
      </xdr:nvSpPr>
      <xdr:spPr>
        <a:xfrm>
          <a:off x="6600825" y="9239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53</xdr:row>
      <xdr:rowOff>9525</xdr:rowOff>
    </xdr:from>
    <xdr:to>
      <xdr:col>9</xdr:col>
      <xdr:colOff>419100</xdr:colOff>
      <xdr:row>54</xdr:row>
      <xdr:rowOff>95250</xdr:rowOff>
    </xdr:to>
    <xdr:sp macro="">
      <xdr:nvSpPr>
        <xdr:cNvPr id="338" name="テキスト ボックス 337"/>
        <xdr:cNvSpPr txBox="1"/>
      </xdr:nvSpPr>
      <xdr:spPr>
        <a:xfrm>
          <a:off x="6000750" y="90963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9</xdr:col>
      <xdr:colOff>422275</xdr:colOff>
      <xdr:row>51</xdr:row>
      <xdr:rowOff>164193</xdr:rowOff>
    </xdr:from>
    <xdr:to>
      <xdr:col>16</xdr:col>
      <xdr:colOff>307975</xdr:colOff>
      <xdr:row>51</xdr:row>
      <xdr:rowOff>164193</xdr:rowOff>
    </xdr:to>
    <xdr:sp macro="">
      <xdr:nvSpPr>
        <xdr:cNvPr id="339" name="直線コネクタ 338"/>
        <xdr:cNvSpPr/>
      </xdr:nvSpPr>
      <xdr:spPr>
        <a:xfrm>
          <a:off x="6600825" y="8905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51</xdr:row>
      <xdr:rowOff>19050</xdr:rowOff>
    </xdr:from>
    <xdr:to>
      <xdr:col>9</xdr:col>
      <xdr:colOff>419100</xdr:colOff>
      <xdr:row>52</xdr:row>
      <xdr:rowOff>104775</xdr:rowOff>
    </xdr:to>
    <xdr:sp macro="">
      <xdr:nvSpPr>
        <xdr:cNvPr id="340" name="テキスト ボックス 339"/>
        <xdr:cNvSpPr txBox="1"/>
      </xdr:nvSpPr>
      <xdr:spPr>
        <a:xfrm>
          <a:off x="6000750" y="8763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9</xdr:col>
      <xdr:colOff>422275</xdr:colOff>
      <xdr:row>50</xdr:row>
      <xdr:rowOff>9072</xdr:rowOff>
    </xdr:from>
    <xdr:to>
      <xdr:col>16</xdr:col>
      <xdr:colOff>307975</xdr:colOff>
      <xdr:row>50</xdr:row>
      <xdr:rowOff>9072</xdr:rowOff>
    </xdr:to>
    <xdr:sp macro="">
      <xdr:nvSpPr>
        <xdr:cNvPr id="341" name="直線コネクタ 340"/>
        <xdr:cNvSpPr/>
      </xdr:nvSpPr>
      <xdr:spPr>
        <a:xfrm>
          <a:off x="6600825" y="8582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49</xdr:row>
      <xdr:rowOff>38100</xdr:rowOff>
    </xdr:from>
    <xdr:to>
      <xdr:col>9</xdr:col>
      <xdr:colOff>419100</xdr:colOff>
      <xdr:row>50</xdr:row>
      <xdr:rowOff>123825</xdr:rowOff>
    </xdr:to>
    <xdr:sp macro="">
      <xdr:nvSpPr>
        <xdr:cNvPr id="342" name="テキスト ボックス 341"/>
        <xdr:cNvSpPr txBox="1"/>
      </xdr:nvSpPr>
      <xdr:spPr>
        <a:xfrm>
          <a:off x="6000750" y="8439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500,000</a:t>
          </a:r>
          <a:endParaRPr altLang="en-US" lang="ja-JP" sz="1000">
            <a:latin typeface="ＭＳ Ｐゴシック"/>
          </a:endParaRPr>
        </a:p>
      </xdr:txBody>
    </xdr:sp>
    <xdr:clientData/>
  </xdr:twoCellAnchor>
  <xdr:twoCellAnchor>
    <xdr:from>
      <xdr:col>9</xdr:col>
      <xdr:colOff>422275</xdr:colOff>
      <xdr:row>48</xdr:row>
      <xdr:rowOff>25400</xdr:rowOff>
    </xdr:from>
    <xdr:to>
      <xdr:col>16</xdr:col>
      <xdr:colOff>307975</xdr:colOff>
      <xdr:row>48</xdr:row>
      <xdr:rowOff>25400</xdr:rowOff>
    </xdr:to>
    <xdr:sp macro="">
      <xdr:nvSpPr>
        <xdr:cNvPr id="343" name="直線コネクタ 342"/>
        <xdr:cNvSpPr/>
      </xdr:nvSpPr>
      <xdr:spPr>
        <a:xfrm>
          <a:off x="660082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47</xdr:row>
      <xdr:rowOff>57150</xdr:rowOff>
    </xdr:from>
    <xdr:to>
      <xdr:col>9</xdr:col>
      <xdr:colOff>419100</xdr:colOff>
      <xdr:row>48</xdr:row>
      <xdr:rowOff>142875</xdr:rowOff>
    </xdr:to>
    <xdr:sp macro="">
      <xdr:nvSpPr>
        <xdr:cNvPr id="344" name="テキスト ボックス 343"/>
        <xdr:cNvSpPr txBox="1"/>
      </xdr:nvSpPr>
      <xdr:spPr>
        <a:xfrm>
          <a:off x="6000750" y="811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600,000</a:t>
          </a:r>
          <a:endParaRPr altLang="en-US" lang="ja-JP" sz="1000">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fLocksText="0">
      <xdr:nvSpPr>
        <xdr:cNvPr id="345" name="普通建設事業費グラフ枠"/>
        <xdr:cNvSpPr/>
      </xdr:nvSpPr>
      <xdr:spPr>
        <a:xfrm>
          <a:off x="6600825"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sp macro="">
      <xdr:nvSpPr>
        <xdr:cNvPr id="346" name="直線コネクタ 345"/>
        <xdr:cNvSpPr/>
      </xdr:nvSpPr>
      <xdr:spPr>
        <a:xfrm flipV="1">
          <a:off x="10477500" y="8601075"/>
          <a:ext cx="0" cy="15811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59</xdr:row>
      <xdr:rowOff>66675</xdr:rowOff>
    </xdr:from>
    <xdr:to>
      <xdr:col>16</xdr:col>
      <xdr:colOff>76200</xdr:colOff>
      <xdr:row>60</xdr:row>
      <xdr:rowOff>152400</xdr:rowOff>
    </xdr:to>
    <xdr:sp macro="">
      <xdr:nvSpPr>
        <xdr:cNvPr id="347" name="普通建設事業費最小値テキスト"/>
        <xdr:cNvSpPr txBox="1"/>
      </xdr:nvSpPr>
      <xdr:spPr>
        <a:xfrm>
          <a:off x="10525125" y="10182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10,726</a:t>
          </a:r>
          <a:endParaRPr altLang="en-US" lang="ja-JP" sz="1000" b="1">
            <a:latin typeface="ＭＳ Ｐゴシック"/>
          </a:endParaRPr>
        </a:p>
      </xdr:txBody>
    </xdr:sp>
    <xdr:clientData/>
  </xdr:twoCellAnchor>
  <xdr:twoCellAnchor>
    <xdr:from>
      <xdr:col>15</xdr:col>
      <xdr:colOff>92075</xdr:colOff>
      <xdr:row>59</xdr:row>
      <xdr:rowOff>63850</xdr:rowOff>
    </xdr:from>
    <xdr:to>
      <xdr:col>15</xdr:col>
      <xdr:colOff>269875</xdr:colOff>
      <xdr:row>59</xdr:row>
      <xdr:rowOff>63850</xdr:rowOff>
    </xdr:to>
    <xdr:sp macro="">
      <xdr:nvSpPr>
        <xdr:cNvPr id="348" name="直線コネクタ 347"/>
        <xdr:cNvSpPr/>
      </xdr:nvSpPr>
      <xdr:spPr>
        <a:xfrm>
          <a:off x="10391775" y="101822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48</xdr:row>
      <xdr:rowOff>142875</xdr:rowOff>
    </xdr:from>
    <xdr:to>
      <xdr:col>16</xdr:col>
      <xdr:colOff>142875</xdr:colOff>
      <xdr:row>50</xdr:row>
      <xdr:rowOff>57150</xdr:rowOff>
    </xdr:to>
    <xdr:sp macro="">
      <xdr:nvSpPr>
        <xdr:cNvPr id="349" name="普通建設事業費最大値テキスト"/>
        <xdr:cNvSpPr txBox="1"/>
      </xdr:nvSpPr>
      <xdr:spPr>
        <a:xfrm>
          <a:off x="10525125" y="8372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495,453</a:t>
          </a:r>
          <a:endParaRPr altLang="en-US" lang="ja-JP" sz="1000" b="1">
            <a:latin typeface="ＭＳ Ｐゴシック"/>
          </a:endParaRPr>
        </a:p>
      </xdr:txBody>
    </xdr:sp>
    <xdr:clientData/>
  </xdr:twoCellAnchor>
  <xdr:twoCellAnchor>
    <xdr:from>
      <xdr:col>15</xdr:col>
      <xdr:colOff>92075</xdr:colOff>
      <xdr:row>50</xdr:row>
      <xdr:rowOff>23920</xdr:rowOff>
    </xdr:from>
    <xdr:to>
      <xdr:col>15</xdr:col>
      <xdr:colOff>269875</xdr:colOff>
      <xdr:row>50</xdr:row>
      <xdr:rowOff>23920</xdr:rowOff>
    </xdr:to>
    <xdr:sp macro="">
      <xdr:nvSpPr>
        <xdr:cNvPr id="350" name="直線コネクタ 349"/>
        <xdr:cNvSpPr/>
      </xdr:nvSpPr>
      <xdr:spPr>
        <a:xfrm>
          <a:off x="10391775" y="860107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14</xdr:col>
      <xdr:colOff>28575</xdr:colOff>
      <xdr:row>55</xdr:row>
      <xdr:rowOff>38381</xdr:rowOff>
    </xdr:from>
    <xdr:to>
      <xdr:col>15</xdr:col>
      <xdr:colOff>180975</xdr:colOff>
      <xdr:row>55</xdr:row>
      <xdr:rowOff>56741</xdr:rowOff>
    </xdr:to>
    <xdr:sp macro="">
      <xdr:nvSpPr>
        <xdr:cNvPr id="351" name="直線コネクタ 350"/>
        <xdr:cNvSpPr/>
      </xdr:nvSpPr>
      <xdr:spPr>
        <a:xfrm>
          <a:off x="9639300" y="94678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56</xdr:row>
      <xdr:rowOff>152400</xdr:rowOff>
    </xdr:from>
    <xdr:to>
      <xdr:col>16</xdr:col>
      <xdr:colOff>142875</xdr:colOff>
      <xdr:row>58</xdr:row>
      <xdr:rowOff>66675</xdr:rowOff>
    </xdr:to>
    <xdr:sp macro="">
      <xdr:nvSpPr>
        <xdr:cNvPr id="352" name="普通建設事業費平均値テキスト"/>
        <xdr:cNvSpPr txBox="1"/>
      </xdr:nvSpPr>
      <xdr:spPr>
        <a:xfrm>
          <a:off x="10525125" y="975360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119,882</a:t>
          </a:r>
          <a:endParaRPr altLang="en-US" lang="ja-JP" sz="1000" b="1">
            <a:solidFill>
              <a:srgbClr val="000080"/>
            </a:solidFill>
            <a:latin typeface="ＭＳ Ｐゴシック"/>
          </a:endParaRPr>
        </a:p>
      </xdr:txBody>
    </xdr:sp>
    <xdr:clientData/>
  </xdr:twoCellAnchor>
  <xdr:twoCellAnchor>
    <xdr:from>
      <xdr:col>15</xdr:col>
      <xdr:colOff>130175</xdr:colOff>
      <xdr:row>56</xdr:row>
      <xdr:rowOff>170928</xdr:rowOff>
    </xdr:from>
    <xdr:to>
      <xdr:col>15</xdr:col>
      <xdr:colOff>231775</xdr:colOff>
      <xdr:row>57</xdr:row>
      <xdr:rowOff>101078</xdr:rowOff>
    </xdr:to>
    <xdr:sp macro="" fLocksText="0">
      <xdr:nvSpPr>
        <xdr:cNvPr id="353" name="フローチャート : 判断 352"/>
        <xdr:cNvSpPr/>
      </xdr:nvSpPr>
      <xdr:spPr>
        <a:xfrm>
          <a:off x="10429875" y="97726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511175</xdr:colOff>
      <xdr:row>54</xdr:row>
      <xdr:rowOff>75241</xdr:rowOff>
    </xdr:from>
    <xdr:to>
      <xdr:col>14</xdr:col>
      <xdr:colOff>28575</xdr:colOff>
      <xdr:row>55</xdr:row>
      <xdr:rowOff>38381</xdr:rowOff>
    </xdr:to>
    <xdr:sp macro="">
      <xdr:nvSpPr>
        <xdr:cNvPr id="354" name="直線コネクタ 353"/>
        <xdr:cNvSpPr/>
      </xdr:nvSpPr>
      <xdr:spPr>
        <a:xfrm>
          <a:off x="8753475" y="9334500"/>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13</xdr:col>
      <xdr:colOff>663575</xdr:colOff>
      <xdr:row>57</xdr:row>
      <xdr:rowOff>32011</xdr:rowOff>
    </xdr:from>
    <xdr:to>
      <xdr:col>14</xdr:col>
      <xdr:colOff>79375</xdr:colOff>
      <xdr:row>57</xdr:row>
      <xdr:rowOff>133611</xdr:rowOff>
    </xdr:to>
    <xdr:sp macro="" fLocksText="0">
      <xdr:nvSpPr>
        <xdr:cNvPr id="355" name="フローチャート : 判断 354"/>
        <xdr:cNvSpPr/>
      </xdr:nvSpPr>
      <xdr:spPr>
        <a:xfrm>
          <a:off x="9591675" y="98012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409575</xdr:colOff>
      <xdr:row>57</xdr:row>
      <xdr:rowOff>123825</xdr:rowOff>
    </xdr:from>
    <xdr:to>
      <xdr:col>14</xdr:col>
      <xdr:colOff>323850</xdr:colOff>
      <xdr:row>59</xdr:row>
      <xdr:rowOff>38100</xdr:rowOff>
    </xdr:to>
    <xdr:sp macro="">
      <xdr:nvSpPr>
        <xdr:cNvPr id="356" name="テキスト ボックス 355"/>
        <xdr:cNvSpPr txBox="1"/>
      </xdr:nvSpPr>
      <xdr:spPr>
        <a:xfrm>
          <a:off x="9334500" y="9896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109,920</a:t>
          </a:r>
          <a:endParaRPr altLang="en-US" lang="ja-JP" sz="1000" b="1">
            <a:solidFill>
              <a:srgbClr val="000080"/>
            </a:solidFill>
            <a:latin typeface="ＭＳ Ｐゴシック"/>
          </a:endParaRPr>
        </a:p>
      </xdr:txBody>
    </xdr:sp>
    <xdr:clientData/>
  </xdr:twoCellAnchor>
  <xdr:twoCellAnchor>
    <xdr:from>
      <xdr:col>11</xdr:col>
      <xdr:colOff>307975</xdr:colOff>
      <xdr:row>54</xdr:row>
      <xdr:rowOff>75241</xdr:rowOff>
    </xdr:from>
    <xdr:to>
      <xdr:col>12</xdr:col>
      <xdr:colOff>511175</xdr:colOff>
      <xdr:row>56</xdr:row>
      <xdr:rowOff>119560</xdr:rowOff>
    </xdr:to>
    <xdr:sp macro="">
      <xdr:nvSpPr>
        <xdr:cNvPr id="357" name="直線コネクタ 356"/>
        <xdr:cNvSpPr/>
      </xdr:nvSpPr>
      <xdr:spPr>
        <a:xfrm flipV="1">
          <a:off x="7858125" y="9334500"/>
          <a:ext cx="895350" cy="390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12</xdr:col>
      <xdr:colOff>460375</xdr:colOff>
      <xdr:row>57</xdr:row>
      <xdr:rowOff>122</xdr:rowOff>
    </xdr:from>
    <xdr:to>
      <xdr:col>12</xdr:col>
      <xdr:colOff>561975</xdr:colOff>
      <xdr:row>57</xdr:row>
      <xdr:rowOff>101722</xdr:rowOff>
    </xdr:to>
    <xdr:sp macro="" fLocksText="0">
      <xdr:nvSpPr>
        <xdr:cNvPr id="358" name="フローチャート : 判断 357"/>
        <xdr:cNvSpPr/>
      </xdr:nvSpPr>
      <xdr:spPr>
        <a:xfrm>
          <a:off x="8696325" y="9772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209550</xdr:colOff>
      <xdr:row>57</xdr:row>
      <xdr:rowOff>95250</xdr:rowOff>
    </xdr:from>
    <xdr:to>
      <xdr:col>13</xdr:col>
      <xdr:colOff>123825</xdr:colOff>
      <xdr:row>59</xdr:row>
      <xdr:rowOff>9525</xdr:rowOff>
    </xdr:to>
    <xdr:sp macro="">
      <xdr:nvSpPr>
        <xdr:cNvPr id="359" name="テキスト ボックス 358"/>
        <xdr:cNvSpPr txBox="1"/>
      </xdr:nvSpPr>
      <xdr:spPr>
        <a:xfrm>
          <a:off x="8448675" y="9867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119,685</a:t>
          </a:r>
          <a:endParaRPr altLang="en-US" lang="ja-JP" sz="1000" b="1">
            <a:solidFill>
              <a:srgbClr val="000080"/>
            </a:solidFill>
            <a:latin typeface="ＭＳ Ｐゴシック"/>
          </a:endParaRPr>
        </a:p>
      </xdr:txBody>
    </xdr:sp>
    <xdr:clientData/>
  </xdr:twoCellAnchor>
  <xdr:twoCellAnchor>
    <xdr:from>
      <xdr:col>10</xdr:col>
      <xdr:colOff>104775</xdr:colOff>
      <xdr:row>56</xdr:row>
      <xdr:rowOff>97546</xdr:rowOff>
    </xdr:from>
    <xdr:to>
      <xdr:col>11</xdr:col>
      <xdr:colOff>307975</xdr:colOff>
      <xdr:row>56</xdr:row>
      <xdr:rowOff>119560</xdr:rowOff>
    </xdr:to>
    <xdr:sp macro="">
      <xdr:nvSpPr>
        <xdr:cNvPr id="360" name="直線コネクタ 359"/>
        <xdr:cNvSpPr/>
      </xdr:nvSpPr>
      <xdr:spPr>
        <a:xfrm>
          <a:off x="6972300" y="96964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257175</xdr:colOff>
      <xdr:row>57</xdr:row>
      <xdr:rowOff>157</xdr:rowOff>
    </xdr:from>
    <xdr:to>
      <xdr:col>11</xdr:col>
      <xdr:colOff>358775</xdr:colOff>
      <xdr:row>57</xdr:row>
      <xdr:rowOff>101757</xdr:rowOff>
    </xdr:to>
    <xdr:sp macro="" fLocksText="0">
      <xdr:nvSpPr>
        <xdr:cNvPr id="361" name="フローチャート : 判断 360"/>
        <xdr:cNvSpPr/>
      </xdr:nvSpPr>
      <xdr:spPr>
        <a:xfrm>
          <a:off x="7810500" y="9772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0</xdr:colOff>
      <xdr:row>57</xdr:row>
      <xdr:rowOff>95250</xdr:rowOff>
    </xdr:from>
    <xdr:to>
      <xdr:col>11</xdr:col>
      <xdr:colOff>600075</xdr:colOff>
      <xdr:row>59</xdr:row>
      <xdr:rowOff>9525</xdr:rowOff>
    </xdr:to>
    <xdr:sp macro="">
      <xdr:nvSpPr>
        <xdr:cNvPr id="362" name="テキスト ボックス 361"/>
        <xdr:cNvSpPr txBox="1"/>
      </xdr:nvSpPr>
      <xdr:spPr>
        <a:xfrm>
          <a:off x="7553325" y="9867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119,674</a:t>
          </a:r>
          <a:endParaRPr altLang="en-US" lang="ja-JP" sz="1000" b="1">
            <a:solidFill>
              <a:srgbClr val="000080"/>
            </a:solidFill>
            <a:latin typeface="ＭＳ Ｐゴシック"/>
          </a:endParaRPr>
        </a:p>
      </xdr:txBody>
    </xdr:sp>
    <xdr:clientData/>
  </xdr:twoCellAnchor>
  <xdr:twoCellAnchor>
    <xdr:from>
      <xdr:col>10</xdr:col>
      <xdr:colOff>53975</xdr:colOff>
      <xdr:row>57</xdr:row>
      <xdr:rowOff>81297</xdr:rowOff>
    </xdr:from>
    <xdr:to>
      <xdr:col>10</xdr:col>
      <xdr:colOff>155575</xdr:colOff>
      <xdr:row>58</xdr:row>
      <xdr:rowOff>11447</xdr:rowOff>
    </xdr:to>
    <xdr:sp macro="" fLocksText="0">
      <xdr:nvSpPr>
        <xdr:cNvPr id="363" name="フローチャート : 判断 362"/>
        <xdr:cNvSpPr/>
      </xdr:nvSpPr>
      <xdr:spPr>
        <a:xfrm>
          <a:off x="6924675" y="98583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514350</xdr:colOff>
      <xdr:row>58</xdr:row>
      <xdr:rowOff>0</xdr:rowOff>
    </xdr:from>
    <xdr:to>
      <xdr:col>10</xdr:col>
      <xdr:colOff>361950</xdr:colOff>
      <xdr:row>59</xdr:row>
      <xdr:rowOff>85725</xdr:rowOff>
    </xdr:to>
    <xdr:sp macro="">
      <xdr:nvSpPr>
        <xdr:cNvPr id="364" name="テキスト ボックス 363"/>
        <xdr:cNvSpPr txBox="1"/>
      </xdr:nvSpPr>
      <xdr:spPr>
        <a:xfrm>
          <a:off x="6696075" y="9944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94,828</a:t>
          </a:r>
          <a:endParaRPr altLang="en-US" lang="ja-JP" sz="1000" b="1">
            <a:solidFill>
              <a:srgbClr val="000080"/>
            </a:solidFill>
            <a:latin typeface="ＭＳ Ｐゴシック"/>
          </a:endParaRPr>
        </a:p>
      </xdr:txBody>
    </xdr:sp>
    <xdr:clientData/>
  </xdr:twoCellAnchor>
  <xdr:twoCellAnchor editAs="oneCell">
    <xdr:from>
      <xdr:col>14</xdr:col>
      <xdr:colOff>676275</xdr:colOff>
      <xdr:row>61</xdr:row>
      <xdr:rowOff>76200</xdr:rowOff>
    </xdr:from>
    <xdr:to>
      <xdr:col>16</xdr:col>
      <xdr:colOff>66675</xdr:colOff>
      <xdr:row>62</xdr:row>
      <xdr:rowOff>161925</xdr:rowOff>
    </xdr:to>
    <xdr:sp macro="">
      <xdr:nvSpPr>
        <xdr:cNvPr id="365" name="テキスト ボックス 364"/>
        <xdr:cNvSpPr txBox="1"/>
      </xdr:nvSpPr>
      <xdr:spPr>
        <a:xfrm>
          <a:off x="102870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61</xdr:row>
      <xdr:rowOff>76200</xdr:rowOff>
    </xdr:from>
    <xdr:to>
      <xdr:col>14</xdr:col>
      <xdr:colOff>600075</xdr:colOff>
      <xdr:row>62</xdr:row>
      <xdr:rowOff>161925</xdr:rowOff>
    </xdr:to>
    <xdr:sp macro="">
      <xdr:nvSpPr>
        <xdr:cNvPr id="366" name="テキスト ボックス 365"/>
        <xdr:cNvSpPr txBox="1"/>
      </xdr:nvSpPr>
      <xdr:spPr>
        <a:xfrm>
          <a:off x="9448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61</xdr:row>
      <xdr:rowOff>76200</xdr:rowOff>
    </xdr:from>
    <xdr:to>
      <xdr:col>13</xdr:col>
      <xdr:colOff>390525</xdr:colOff>
      <xdr:row>62</xdr:row>
      <xdr:rowOff>161925</xdr:rowOff>
    </xdr:to>
    <xdr:sp macro="">
      <xdr:nvSpPr>
        <xdr:cNvPr id="367" name="テキスト ボックス 366"/>
        <xdr:cNvSpPr txBox="1"/>
      </xdr:nvSpPr>
      <xdr:spPr>
        <a:xfrm>
          <a:off x="8553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61</xdr:row>
      <xdr:rowOff>76200</xdr:rowOff>
    </xdr:from>
    <xdr:to>
      <xdr:col>12</xdr:col>
      <xdr:colOff>190500</xdr:colOff>
      <xdr:row>62</xdr:row>
      <xdr:rowOff>161925</xdr:rowOff>
    </xdr:to>
    <xdr:sp macro="">
      <xdr:nvSpPr>
        <xdr:cNvPr id="368" name="テキスト ボックス 367"/>
        <xdr:cNvSpPr txBox="1"/>
      </xdr:nvSpPr>
      <xdr:spPr>
        <a:xfrm>
          <a:off x="7667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61</xdr:row>
      <xdr:rowOff>76200</xdr:rowOff>
    </xdr:from>
    <xdr:to>
      <xdr:col>10</xdr:col>
      <xdr:colOff>676275</xdr:colOff>
      <xdr:row>62</xdr:row>
      <xdr:rowOff>161925</xdr:rowOff>
    </xdr:to>
    <xdr:sp macro="">
      <xdr:nvSpPr>
        <xdr:cNvPr id="369" name="テキスト ボックス 368"/>
        <xdr:cNvSpPr txBox="1"/>
      </xdr:nvSpPr>
      <xdr:spPr>
        <a:xfrm>
          <a:off x="6781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15</xdr:col>
      <xdr:colOff>130175</xdr:colOff>
      <xdr:row>55</xdr:row>
      <xdr:rowOff>5941</xdr:rowOff>
    </xdr:from>
    <xdr:to>
      <xdr:col>15</xdr:col>
      <xdr:colOff>231775</xdr:colOff>
      <xdr:row>55</xdr:row>
      <xdr:rowOff>107541</xdr:rowOff>
    </xdr:to>
    <xdr:sp macro="" fLocksText="0">
      <xdr:nvSpPr>
        <xdr:cNvPr id="370" name="円/楕円 369"/>
        <xdr:cNvSpPr/>
      </xdr:nvSpPr>
      <xdr:spPr>
        <a:xfrm>
          <a:off x="10429875" y="94392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15</xdr:col>
      <xdr:colOff>228600</xdr:colOff>
      <xdr:row>54</xdr:row>
      <xdr:rowOff>28575</xdr:rowOff>
    </xdr:from>
    <xdr:to>
      <xdr:col>16</xdr:col>
      <xdr:colOff>142875</xdr:colOff>
      <xdr:row>55</xdr:row>
      <xdr:rowOff>114300</xdr:rowOff>
    </xdr:to>
    <xdr:sp macro="">
      <xdr:nvSpPr>
        <xdr:cNvPr id="371" name="普通建設事業費該当値テキスト"/>
        <xdr:cNvSpPr txBox="1"/>
      </xdr:nvSpPr>
      <xdr:spPr>
        <a:xfrm>
          <a:off x="10525125" y="9286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222,903</a:t>
          </a:r>
          <a:endParaRPr altLang="en-US" lang="ja-JP" sz="1000" b="1">
            <a:solidFill>
              <a:srgbClr val="FF0000"/>
            </a:solidFill>
            <a:latin typeface="ＭＳ Ｐゴシック"/>
          </a:endParaRPr>
        </a:p>
      </xdr:txBody>
    </xdr:sp>
    <xdr:clientData/>
  </xdr:twoCellAnchor>
  <xdr:twoCellAnchor>
    <xdr:from>
      <xdr:col>13</xdr:col>
      <xdr:colOff>663575</xdr:colOff>
      <xdr:row>54</xdr:row>
      <xdr:rowOff>159031</xdr:rowOff>
    </xdr:from>
    <xdr:to>
      <xdr:col>14</xdr:col>
      <xdr:colOff>79375</xdr:colOff>
      <xdr:row>55</xdr:row>
      <xdr:rowOff>89181</xdr:rowOff>
    </xdr:to>
    <xdr:sp macro="" fLocksText="0">
      <xdr:nvSpPr>
        <xdr:cNvPr id="372" name="円/楕円 371"/>
        <xdr:cNvSpPr/>
      </xdr:nvSpPr>
      <xdr:spPr>
        <a:xfrm>
          <a:off x="9591675" y="942022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409575</xdr:colOff>
      <xdr:row>53</xdr:row>
      <xdr:rowOff>104775</xdr:rowOff>
    </xdr:from>
    <xdr:to>
      <xdr:col>14</xdr:col>
      <xdr:colOff>323850</xdr:colOff>
      <xdr:row>55</xdr:row>
      <xdr:rowOff>19050</xdr:rowOff>
    </xdr:to>
    <xdr:sp macro="">
      <xdr:nvSpPr>
        <xdr:cNvPr id="373" name="テキスト ボックス 372"/>
        <xdr:cNvSpPr txBox="1"/>
      </xdr:nvSpPr>
      <xdr:spPr>
        <a:xfrm>
          <a:off x="9334500" y="91916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228,525</a:t>
          </a:r>
          <a:endParaRPr altLang="en-US" lang="ja-JP" sz="1000" b="1">
            <a:solidFill>
              <a:srgbClr val="FF0000"/>
            </a:solidFill>
            <a:latin typeface="ＭＳ Ｐゴシック"/>
          </a:endParaRPr>
        </a:p>
      </xdr:txBody>
    </xdr:sp>
    <xdr:clientData/>
  </xdr:twoCellAnchor>
  <xdr:twoCellAnchor>
    <xdr:from>
      <xdr:col>12</xdr:col>
      <xdr:colOff>460375</xdr:colOff>
      <xdr:row>54</xdr:row>
      <xdr:rowOff>24441</xdr:rowOff>
    </xdr:from>
    <xdr:to>
      <xdr:col>12</xdr:col>
      <xdr:colOff>561975</xdr:colOff>
      <xdr:row>54</xdr:row>
      <xdr:rowOff>126041</xdr:rowOff>
    </xdr:to>
    <xdr:sp macro="" fLocksText="0">
      <xdr:nvSpPr>
        <xdr:cNvPr id="374" name="円/楕円 373"/>
        <xdr:cNvSpPr/>
      </xdr:nvSpPr>
      <xdr:spPr>
        <a:xfrm>
          <a:off x="8696325" y="9286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209550</xdr:colOff>
      <xdr:row>52</xdr:row>
      <xdr:rowOff>142875</xdr:rowOff>
    </xdr:from>
    <xdr:to>
      <xdr:col>13</xdr:col>
      <xdr:colOff>123825</xdr:colOff>
      <xdr:row>54</xdr:row>
      <xdr:rowOff>57150</xdr:rowOff>
    </xdr:to>
    <xdr:sp macro="">
      <xdr:nvSpPr>
        <xdr:cNvPr id="375" name="テキスト ボックス 374"/>
        <xdr:cNvSpPr txBox="1"/>
      </xdr:nvSpPr>
      <xdr:spPr>
        <a:xfrm>
          <a:off x="8448675" y="9058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269,738</a:t>
          </a:r>
          <a:endParaRPr altLang="en-US" lang="ja-JP" sz="1000" b="1">
            <a:solidFill>
              <a:srgbClr val="FF0000"/>
            </a:solidFill>
            <a:latin typeface="ＭＳ Ｐゴシック"/>
          </a:endParaRPr>
        </a:p>
      </xdr:txBody>
    </xdr:sp>
    <xdr:clientData/>
  </xdr:twoCellAnchor>
  <xdr:twoCellAnchor>
    <xdr:from>
      <xdr:col>11</xdr:col>
      <xdr:colOff>257175</xdr:colOff>
      <xdr:row>56</xdr:row>
      <xdr:rowOff>68760</xdr:rowOff>
    </xdr:from>
    <xdr:to>
      <xdr:col>11</xdr:col>
      <xdr:colOff>358775</xdr:colOff>
      <xdr:row>56</xdr:row>
      <xdr:rowOff>170360</xdr:rowOff>
    </xdr:to>
    <xdr:sp macro="" fLocksText="0">
      <xdr:nvSpPr>
        <xdr:cNvPr id="376" name="円/楕円 375"/>
        <xdr:cNvSpPr/>
      </xdr:nvSpPr>
      <xdr:spPr>
        <a:xfrm>
          <a:off x="7810500" y="9667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0</xdr:colOff>
      <xdr:row>55</xdr:row>
      <xdr:rowOff>19050</xdr:rowOff>
    </xdr:from>
    <xdr:to>
      <xdr:col>11</xdr:col>
      <xdr:colOff>600075</xdr:colOff>
      <xdr:row>56</xdr:row>
      <xdr:rowOff>104775</xdr:rowOff>
    </xdr:to>
    <xdr:sp macro="">
      <xdr:nvSpPr>
        <xdr:cNvPr id="377" name="テキスト ボックス 376"/>
        <xdr:cNvSpPr txBox="1"/>
      </xdr:nvSpPr>
      <xdr:spPr>
        <a:xfrm>
          <a:off x="7553325" y="9448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151,167</a:t>
          </a:r>
          <a:endParaRPr altLang="en-US" lang="ja-JP" sz="1000" b="1">
            <a:solidFill>
              <a:srgbClr val="FF0000"/>
            </a:solidFill>
            <a:latin typeface="ＭＳ Ｐゴシック"/>
          </a:endParaRPr>
        </a:p>
      </xdr:txBody>
    </xdr:sp>
    <xdr:clientData/>
  </xdr:twoCellAnchor>
  <xdr:twoCellAnchor>
    <xdr:from>
      <xdr:col>10</xdr:col>
      <xdr:colOff>53975</xdr:colOff>
      <xdr:row>56</xdr:row>
      <xdr:rowOff>46746</xdr:rowOff>
    </xdr:from>
    <xdr:to>
      <xdr:col>10</xdr:col>
      <xdr:colOff>155575</xdr:colOff>
      <xdr:row>56</xdr:row>
      <xdr:rowOff>148346</xdr:rowOff>
    </xdr:to>
    <xdr:sp macro="" fLocksText="0">
      <xdr:nvSpPr>
        <xdr:cNvPr id="378" name="円/楕円 377"/>
        <xdr:cNvSpPr/>
      </xdr:nvSpPr>
      <xdr:spPr>
        <a:xfrm>
          <a:off x="6924675" y="96488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485775</xdr:colOff>
      <xdr:row>54</xdr:row>
      <xdr:rowOff>161925</xdr:rowOff>
    </xdr:from>
    <xdr:to>
      <xdr:col>10</xdr:col>
      <xdr:colOff>400050</xdr:colOff>
      <xdr:row>56</xdr:row>
      <xdr:rowOff>76200</xdr:rowOff>
    </xdr:to>
    <xdr:sp macro="">
      <xdr:nvSpPr>
        <xdr:cNvPr id="379" name="テキスト ボックス 378"/>
        <xdr:cNvSpPr txBox="1"/>
      </xdr:nvSpPr>
      <xdr:spPr>
        <a:xfrm>
          <a:off x="6667500" y="9420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157,908</a:t>
          </a:r>
          <a:endParaRPr altLang="en-US" lang="ja-JP" sz="1000" b="1">
            <a:solidFill>
              <a:srgbClr val="FF0000"/>
            </a:solidFill>
            <a:latin typeface="ＭＳ Ｐゴシック"/>
          </a:endParaRPr>
        </a:p>
      </xdr:txBody>
    </xdr:sp>
    <xdr:clientData/>
  </xdr:twoCellAnchor>
  <xdr:twoCellAnchor>
    <xdr:from>
      <xdr:col>9</xdr:col>
      <xdr:colOff>422275</xdr:colOff>
      <xdr:row>63</xdr:row>
      <xdr:rowOff>57150</xdr:rowOff>
    </xdr:from>
    <xdr:to>
      <xdr:col>16</xdr:col>
      <xdr:colOff>307975</xdr:colOff>
      <xdr:row>65</xdr:row>
      <xdr:rowOff>31750</xdr:rowOff>
    </xdr:to>
    <xdr:sp macro="" fLocksText="0">
      <xdr:nvSpPr>
        <xdr:cNvPr id="380" name="正方形/長方形 379"/>
        <xdr:cNvSpPr/>
      </xdr:nvSpPr>
      <xdr:spPr>
        <a:xfrm>
          <a:off x="660082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fLocksText="0">
      <xdr:nvSpPr>
        <xdr:cNvPr id="381" name="正方形/長方形 380"/>
        <xdr:cNvSpPr/>
      </xdr:nvSpPr>
      <xdr:spPr>
        <a:xfrm>
          <a:off x="6734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fLocksText="0">
      <xdr:nvSpPr>
        <xdr:cNvPr id="382" name="正方形/長方形 381"/>
        <xdr:cNvSpPr/>
      </xdr:nvSpPr>
      <xdr:spPr>
        <a:xfrm>
          <a:off x="6734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11/67</a:t>
          </a:r>
          <a:endParaRPr altLang="en-US" lang="ja-JP"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fLocksText="0">
      <xdr:nvSpPr>
        <xdr:cNvPr id="383" name="正方形/長方形 382"/>
        <xdr:cNvSpPr/>
      </xdr:nvSpPr>
      <xdr:spPr>
        <a:xfrm>
          <a:off x="7743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fLocksText="0">
      <xdr:nvSpPr>
        <xdr:cNvPr id="384" name="正方形/長方形 383"/>
        <xdr:cNvSpPr/>
      </xdr:nvSpPr>
      <xdr:spPr>
        <a:xfrm>
          <a:off x="7743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18,997</a:t>
          </a:r>
          <a:endParaRPr altLang="en-US" lang="ja-JP"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fLocksText="0">
      <xdr:nvSpPr>
        <xdr:cNvPr id="385" name="正方形/長方形 384"/>
        <xdr:cNvSpPr/>
      </xdr:nvSpPr>
      <xdr:spPr>
        <a:xfrm>
          <a:off x="8886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fLocksText="0">
      <xdr:nvSpPr>
        <xdr:cNvPr id="386" name="正方形/長方形 385"/>
        <xdr:cNvSpPr/>
      </xdr:nvSpPr>
      <xdr:spPr>
        <a:xfrm>
          <a:off x="8886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6,699</a:t>
          </a:r>
          <a:endParaRPr altLang="en-US" lang="ja-JP"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fLocksText="0">
      <xdr:nvSpPr>
        <xdr:cNvPr id="387" name="正方形/長方形 386"/>
        <xdr:cNvSpPr/>
      </xdr:nvSpPr>
      <xdr:spPr>
        <a:xfrm>
          <a:off x="6600825"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67</xdr:row>
      <xdr:rowOff>9525</xdr:rowOff>
    </xdr:from>
    <xdr:to>
      <xdr:col>10</xdr:col>
      <xdr:colOff>47625</xdr:colOff>
      <xdr:row>68</xdr:row>
      <xdr:rowOff>66675</xdr:rowOff>
    </xdr:to>
    <xdr:sp macro="">
      <xdr:nvSpPr>
        <xdr:cNvPr id="388" name="テキスト ボックス 387"/>
        <xdr:cNvSpPr txBox="1"/>
      </xdr:nvSpPr>
      <xdr:spPr>
        <a:xfrm>
          <a:off x="6562725"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81</xdr:row>
      <xdr:rowOff>82550</xdr:rowOff>
    </xdr:from>
    <xdr:to>
      <xdr:col>16</xdr:col>
      <xdr:colOff>307975</xdr:colOff>
      <xdr:row>81</xdr:row>
      <xdr:rowOff>82550</xdr:rowOff>
    </xdr:to>
    <xdr:sp macro="">
      <xdr:nvSpPr>
        <xdr:cNvPr id="389" name="直線コネクタ 388"/>
        <xdr:cNvSpPr/>
      </xdr:nvSpPr>
      <xdr:spPr>
        <a:xfrm>
          <a:off x="660082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78</xdr:row>
      <xdr:rowOff>139700</xdr:rowOff>
    </xdr:from>
    <xdr:to>
      <xdr:col>16</xdr:col>
      <xdr:colOff>307975</xdr:colOff>
      <xdr:row>78</xdr:row>
      <xdr:rowOff>139700</xdr:rowOff>
    </xdr:to>
    <xdr:sp macro="">
      <xdr:nvSpPr>
        <xdr:cNvPr id="390" name="直線コネクタ 389"/>
        <xdr:cNvSpPr/>
      </xdr:nvSpPr>
      <xdr:spPr>
        <a:xfrm>
          <a:off x="6600825" y="13515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xdr:col>
      <xdr:colOff>171450</xdr:colOff>
      <xdr:row>77</xdr:row>
      <xdr:rowOff>171450</xdr:rowOff>
    </xdr:from>
    <xdr:to>
      <xdr:col>9</xdr:col>
      <xdr:colOff>419100</xdr:colOff>
      <xdr:row>79</xdr:row>
      <xdr:rowOff>85725</xdr:rowOff>
    </xdr:to>
    <xdr:sp macro="">
      <xdr:nvSpPr>
        <xdr:cNvPr id="391" name="テキスト ボックス 390"/>
        <xdr:cNvSpPr txBox="1"/>
      </xdr:nvSpPr>
      <xdr:spPr>
        <a:xfrm>
          <a:off x="6353175" y="13373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9</xdr:col>
      <xdr:colOff>422275</xdr:colOff>
      <xdr:row>76</xdr:row>
      <xdr:rowOff>25400</xdr:rowOff>
    </xdr:from>
    <xdr:to>
      <xdr:col>16</xdr:col>
      <xdr:colOff>307975</xdr:colOff>
      <xdr:row>76</xdr:row>
      <xdr:rowOff>25400</xdr:rowOff>
    </xdr:to>
    <xdr:sp macro="">
      <xdr:nvSpPr>
        <xdr:cNvPr id="392" name="直線コネクタ 391"/>
        <xdr:cNvSpPr/>
      </xdr:nvSpPr>
      <xdr:spPr>
        <a:xfrm>
          <a:off x="6600825" y="1305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75</xdr:row>
      <xdr:rowOff>57150</xdr:rowOff>
    </xdr:from>
    <xdr:to>
      <xdr:col>9</xdr:col>
      <xdr:colOff>419100</xdr:colOff>
      <xdr:row>76</xdr:row>
      <xdr:rowOff>142875</xdr:rowOff>
    </xdr:to>
    <xdr:sp macro="">
      <xdr:nvSpPr>
        <xdr:cNvPr id="393" name="テキスト ボックス 392"/>
        <xdr:cNvSpPr txBox="1"/>
      </xdr:nvSpPr>
      <xdr:spPr>
        <a:xfrm>
          <a:off x="6000750" y="12915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9</xdr:col>
      <xdr:colOff>422275</xdr:colOff>
      <xdr:row>73</xdr:row>
      <xdr:rowOff>82550</xdr:rowOff>
    </xdr:from>
    <xdr:to>
      <xdr:col>16</xdr:col>
      <xdr:colOff>307975</xdr:colOff>
      <xdr:row>73</xdr:row>
      <xdr:rowOff>82550</xdr:rowOff>
    </xdr:to>
    <xdr:sp macro="">
      <xdr:nvSpPr>
        <xdr:cNvPr id="394" name="直線コネクタ 393"/>
        <xdr:cNvSpPr/>
      </xdr:nvSpPr>
      <xdr:spPr>
        <a:xfrm>
          <a:off x="6600825" y="12601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72</xdr:row>
      <xdr:rowOff>114300</xdr:rowOff>
    </xdr:from>
    <xdr:to>
      <xdr:col>9</xdr:col>
      <xdr:colOff>419100</xdr:colOff>
      <xdr:row>74</xdr:row>
      <xdr:rowOff>28575</xdr:rowOff>
    </xdr:to>
    <xdr:sp macro="">
      <xdr:nvSpPr>
        <xdr:cNvPr id="395" name="テキスト ボックス 394"/>
        <xdr:cNvSpPr txBox="1"/>
      </xdr:nvSpPr>
      <xdr:spPr>
        <a:xfrm>
          <a:off x="6000750" y="12458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9</xdr:col>
      <xdr:colOff>422275</xdr:colOff>
      <xdr:row>70</xdr:row>
      <xdr:rowOff>139700</xdr:rowOff>
    </xdr:from>
    <xdr:to>
      <xdr:col>16</xdr:col>
      <xdr:colOff>307975</xdr:colOff>
      <xdr:row>70</xdr:row>
      <xdr:rowOff>139700</xdr:rowOff>
    </xdr:to>
    <xdr:sp macro="">
      <xdr:nvSpPr>
        <xdr:cNvPr id="396" name="直線コネクタ 395"/>
        <xdr:cNvSpPr/>
      </xdr:nvSpPr>
      <xdr:spPr>
        <a:xfrm>
          <a:off x="6600825" y="12144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69</xdr:row>
      <xdr:rowOff>171450</xdr:rowOff>
    </xdr:from>
    <xdr:to>
      <xdr:col>9</xdr:col>
      <xdr:colOff>419100</xdr:colOff>
      <xdr:row>71</xdr:row>
      <xdr:rowOff>85725</xdr:rowOff>
    </xdr:to>
    <xdr:sp macro="">
      <xdr:nvSpPr>
        <xdr:cNvPr id="397" name="テキスト ボックス 396"/>
        <xdr:cNvSpPr txBox="1"/>
      </xdr:nvSpPr>
      <xdr:spPr>
        <a:xfrm>
          <a:off x="6000750" y="12001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9</xdr:col>
      <xdr:colOff>422275</xdr:colOff>
      <xdr:row>68</xdr:row>
      <xdr:rowOff>25400</xdr:rowOff>
    </xdr:from>
    <xdr:to>
      <xdr:col>16</xdr:col>
      <xdr:colOff>307975</xdr:colOff>
      <xdr:row>68</xdr:row>
      <xdr:rowOff>25400</xdr:rowOff>
    </xdr:to>
    <xdr:sp macro="">
      <xdr:nvSpPr>
        <xdr:cNvPr id="398" name="直線コネクタ 397"/>
        <xdr:cNvSpPr/>
      </xdr:nvSpPr>
      <xdr:spPr>
        <a:xfrm>
          <a:off x="660082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67</xdr:row>
      <xdr:rowOff>57150</xdr:rowOff>
    </xdr:from>
    <xdr:to>
      <xdr:col>9</xdr:col>
      <xdr:colOff>419100</xdr:colOff>
      <xdr:row>68</xdr:row>
      <xdr:rowOff>142875</xdr:rowOff>
    </xdr:to>
    <xdr:sp macro="">
      <xdr:nvSpPr>
        <xdr:cNvPr id="399" name="テキスト ボックス 398"/>
        <xdr:cNvSpPr txBox="1"/>
      </xdr:nvSpPr>
      <xdr:spPr>
        <a:xfrm>
          <a:off x="6000750" y="1154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fLocksText="0">
      <xdr:nvSpPr>
        <xdr:cNvPr id="400" name="普通建設事業費 （ うち新規整備　）グラフ枠"/>
        <xdr:cNvSpPr/>
      </xdr:nvSpPr>
      <xdr:spPr>
        <a:xfrm>
          <a:off x="6600825"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sp macro="">
      <xdr:nvSpPr>
        <xdr:cNvPr id="401" name="直線コネクタ 400"/>
        <xdr:cNvSpPr/>
      </xdr:nvSpPr>
      <xdr:spPr>
        <a:xfrm flipV="1">
          <a:off x="10477500" y="12115800"/>
          <a:ext cx="0" cy="14001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78</xdr:row>
      <xdr:rowOff>142875</xdr:rowOff>
    </xdr:from>
    <xdr:to>
      <xdr:col>15</xdr:col>
      <xdr:colOff>476250</xdr:colOff>
      <xdr:row>80</xdr:row>
      <xdr:rowOff>57150</xdr:rowOff>
    </xdr:to>
    <xdr:sp macro="">
      <xdr:nvSpPr>
        <xdr:cNvPr id="402" name="普通建設事業費 （ うち新規整備　）最小値テキスト"/>
        <xdr:cNvSpPr txBox="1"/>
      </xdr:nvSpPr>
      <xdr:spPr>
        <a:xfrm>
          <a:off x="10525125" y="135159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15</xdr:col>
      <xdr:colOff>92075</xdr:colOff>
      <xdr:row>78</xdr:row>
      <xdr:rowOff>139700</xdr:rowOff>
    </xdr:from>
    <xdr:to>
      <xdr:col>15</xdr:col>
      <xdr:colOff>269875</xdr:colOff>
      <xdr:row>78</xdr:row>
      <xdr:rowOff>139700</xdr:rowOff>
    </xdr:to>
    <xdr:sp macro="">
      <xdr:nvSpPr>
        <xdr:cNvPr id="403" name="直線コネクタ 402"/>
        <xdr:cNvSpPr/>
      </xdr:nvSpPr>
      <xdr:spPr>
        <a:xfrm>
          <a:off x="10391775" y="1351597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69</xdr:row>
      <xdr:rowOff>66675</xdr:rowOff>
    </xdr:from>
    <xdr:to>
      <xdr:col>16</xdr:col>
      <xdr:colOff>142875</xdr:colOff>
      <xdr:row>70</xdr:row>
      <xdr:rowOff>152400</xdr:rowOff>
    </xdr:to>
    <xdr:sp macro="">
      <xdr:nvSpPr>
        <xdr:cNvPr id="404" name="普通建設事業費 （ うち新規整備　）最大値テキスト"/>
        <xdr:cNvSpPr txBox="1"/>
      </xdr:nvSpPr>
      <xdr:spPr>
        <a:xfrm>
          <a:off x="10525125" y="11896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304,561</a:t>
          </a:r>
          <a:endParaRPr altLang="en-US" lang="ja-JP" sz="1000" b="1">
            <a:latin typeface="ＭＳ Ｐゴシック"/>
          </a:endParaRPr>
        </a:p>
      </xdr:txBody>
    </xdr:sp>
    <xdr:clientData/>
  </xdr:twoCellAnchor>
  <xdr:twoCellAnchor>
    <xdr:from>
      <xdr:col>15</xdr:col>
      <xdr:colOff>92075</xdr:colOff>
      <xdr:row>70</xdr:row>
      <xdr:rowOff>118847</xdr:rowOff>
    </xdr:from>
    <xdr:to>
      <xdr:col>15</xdr:col>
      <xdr:colOff>269875</xdr:colOff>
      <xdr:row>70</xdr:row>
      <xdr:rowOff>118847</xdr:rowOff>
    </xdr:to>
    <xdr:sp macro="">
      <xdr:nvSpPr>
        <xdr:cNvPr id="405" name="直線コネクタ 404"/>
        <xdr:cNvSpPr/>
      </xdr:nvSpPr>
      <xdr:spPr>
        <a:xfrm>
          <a:off x="10391775" y="1211580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14</xdr:col>
      <xdr:colOff>28575</xdr:colOff>
      <xdr:row>75</xdr:row>
      <xdr:rowOff>56732</xdr:rowOff>
    </xdr:from>
    <xdr:to>
      <xdr:col>15</xdr:col>
      <xdr:colOff>180975</xdr:colOff>
      <xdr:row>76</xdr:row>
      <xdr:rowOff>38233</xdr:rowOff>
    </xdr:to>
    <xdr:sp macro="">
      <xdr:nvSpPr>
        <xdr:cNvPr id="406" name="直線コネクタ 405"/>
        <xdr:cNvSpPr/>
      </xdr:nvSpPr>
      <xdr:spPr>
        <a:xfrm>
          <a:off x="9639300" y="12915900"/>
          <a:ext cx="838200" cy="152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77</xdr:row>
      <xdr:rowOff>38100</xdr:rowOff>
    </xdr:from>
    <xdr:to>
      <xdr:col>16</xdr:col>
      <xdr:colOff>76200</xdr:colOff>
      <xdr:row>78</xdr:row>
      <xdr:rowOff>123825</xdr:rowOff>
    </xdr:to>
    <xdr:sp macro="">
      <xdr:nvSpPr>
        <xdr:cNvPr id="407" name="普通建設事業費 （ うち新規整備　）平均値テキスト"/>
        <xdr:cNvSpPr txBox="1"/>
      </xdr:nvSpPr>
      <xdr:spPr>
        <a:xfrm>
          <a:off x="10525125" y="132397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43,030</a:t>
          </a:r>
          <a:endParaRPr altLang="en-US" lang="ja-JP" sz="1000" b="1">
            <a:solidFill>
              <a:srgbClr val="000080"/>
            </a:solidFill>
            <a:latin typeface="ＭＳ Ｐゴシック"/>
          </a:endParaRPr>
        </a:p>
      </xdr:txBody>
    </xdr:sp>
    <xdr:clientData/>
  </xdr:twoCellAnchor>
  <xdr:twoCellAnchor>
    <xdr:from>
      <xdr:col>15</xdr:col>
      <xdr:colOff>130175</xdr:colOff>
      <xdr:row>77</xdr:row>
      <xdr:rowOff>63616</xdr:rowOff>
    </xdr:from>
    <xdr:to>
      <xdr:col>15</xdr:col>
      <xdr:colOff>231775</xdr:colOff>
      <xdr:row>77</xdr:row>
      <xdr:rowOff>165216</xdr:rowOff>
    </xdr:to>
    <xdr:sp macro="" fLocksText="0">
      <xdr:nvSpPr>
        <xdr:cNvPr id="408" name="フローチャート : 判断 407"/>
        <xdr:cNvSpPr/>
      </xdr:nvSpPr>
      <xdr:spPr>
        <a:xfrm>
          <a:off x="10429875" y="1326832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511175</xdr:colOff>
      <xdr:row>75</xdr:row>
      <xdr:rowOff>56732</xdr:rowOff>
    </xdr:from>
    <xdr:to>
      <xdr:col>14</xdr:col>
      <xdr:colOff>28575</xdr:colOff>
      <xdr:row>76</xdr:row>
      <xdr:rowOff>116260</xdr:rowOff>
    </xdr:to>
    <xdr:sp macro="">
      <xdr:nvSpPr>
        <xdr:cNvPr id="409" name="直線コネクタ 408"/>
        <xdr:cNvSpPr/>
      </xdr:nvSpPr>
      <xdr:spPr>
        <a:xfrm flipV="1">
          <a:off x="8753475" y="12915900"/>
          <a:ext cx="885825" cy="2286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13</xdr:col>
      <xdr:colOff>663575</xdr:colOff>
      <xdr:row>77</xdr:row>
      <xdr:rowOff>11509</xdr:rowOff>
    </xdr:from>
    <xdr:to>
      <xdr:col>14</xdr:col>
      <xdr:colOff>79375</xdr:colOff>
      <xdr:row>77</xdr:row>
      <xdr:rowOff>113109</xdr:rowOff>
    </xdr:to>
    <xdr:sp macro="" fLocksText="0">
      <xdr:nvSpPr>
        <xdr:cNvPr id="410" name="フローチャート : 判断 409"/>
        <xdr:cNvSpPr/>
      </xdr:nvSpPr>
      <xdr:spPr>
        <a:xfrm>
          <a:off x="9591675" y="132111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438150</xdr:colOff>
      <xdr:row>77</xdr:row>
      <xdr:rowOff>104775</xdr:rowOff>
    </xdr:from>
    <xdr:to>
      <xdr:col>14</xdr:col>
      <xdr:colOff>285750</xdr:colOff>
      <xdr:row>79</xdr:row>
      <xdr:rowOff>19050</xdr:rowOff>
    </xdr:to>
    <xdr:sp macro="">
      <xdr:nvSpPr>
        <xdr:cNvPr id="411" name="テキスト ボックス 410"/>
        <xdr:cNvSpPr txBox="1"/>
      </xdr:nvSpPr>
      <xdr:spPr>
        <a:xfrm>
          <a:off x="9363075" y="13306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54,427</a:t>
          </a:r>
          <a:endParaRPr altLang="en-US" lang="ja-JP" sz="1000" b="1">
            <a:solidFill>
              <a:srgbClr val="000080"/>
            </a:solidFill>
            <a:latin typeface="ＭＳ Ｐゴシック"/>
          </a:endParaRPr>
        </a:p>
      </xdr:txBody>
    </xdr:sp>
    <xdr:clientData/>
  </xdr:twoCellAnchor>
  <xdr:twoCellAnchor>
    <xdr:from>
      <xdr:col>12</xdr:col>
      <xdr:colOff>460375</xdr:colOff>
      <xdr:row>77</xdr:row>
      <xdr:rowOff>13736</xdr:rowOff>
    </xdr:from>
    <xdr:to>
      <xdr:col>12</xdr:col>
      <xdr:colOff>561975</xdr:colOff>
      <xdr:row>77</xdr:row>
      <xdr:rowOff>115336</xdr:rowOff>
    </xdr:to>
    <xdr:sp macro="" fLocksText="0">
      <xdr:nvSpPr>
        <xdr:cNvPr id="412" name="フローチャート : 判断 411"/>
        <xdr:cNvSpPr/>
      </xdr:nvSpPr>
      <xdr:spPr>
        <a:xfrm>
          <a:off x="8696325" y="13211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238125</xdr:colOff>
      <xdr:row>77</xdr:row>
      <xdr:rowOff>104775</xdr:rowOff>
    </xdr:from>
    <xdr:to>
      <xdr:col>13</xdr:col>
      <xdr:colOff>85725</xdr:colOff>
      <xdr:row>79</xdr:row>
      <xdr:rowOff>19050</xdr:rowOff>
    </xdr:to>
    <xdr:sp macro="">
      <xdr:nvSpPr>
        <xdr:cNvPr id="413" name="テキスト ボックス 412"/>
        <xdr:cNvSpPr txBox="1"/>
      </xdr:nvSpPr>
      <xdr:spPr>
        <a:xfrm>
          <a:off x="8477250" y="13306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53,940</a:t>
          </a:r>
          <a:endParaRPr altLang="en-US" lang="ja-JP" sz="1000" b="1">
            <a:solidFill>
              <a:srgbClr val="000080"/>
            </a:solidFill>
            <a:latin typeface="ＭＳ Ｐゴシック"/>
          </a:endParaRPr>
        </a:p>
      </xdr:txBody>
    </xdr:sp>
    <xdr:clientData/>
  </xdr:twoCellAnchor>
  <xdr:twoCellAnchor editAs="oneCell">
    <xdr:from>
      <xdr:col>14</xdr:col>
      <xdr:colOff>676275</xdr:colOff>
      <xdr:row>81</xdr:row>
      <xdr:rowOff>76200</xdr:rowOff>
    </xdr:from>
    <xdr:to>
      <xdr:col>16</xdr:col>
      <xdr:colOff>66675</xdr:colOff>
      <xdr:row>82</xdr:row>
      <xdr:rowOff>161925</xdr:rowOff>
    </xdr:to>
    <xdr:sp macro="">
      <xdr:nvSpPr>
        <xdr:cNvPr id="414" name="テキスト ボックス 413"/>
        <xdr:cNvSpPr txBox="1"/>
      </xdr:nvSpPr>
      <xdr:spPr>
        <a:xfrm>
          <a:off x="102870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81</xdr:row>
      <xdr:rowOff>76200</xdr:rowOff>
    </xdr:from>
    <xdr:to>
      <xdr:col>14</xdr:col>
      <xdr:colOff>600075</xdr:colOff>
      <xdr:row>82</xdr:row>
      <xdr:rowOff>161925</xdr:rowOff>
    </xdr:to>
    <xdr:sp macro="">
      <xdr:nvSpPr>
        <xdr:cNvPr id="415" name="テキスト ボックス 414"/>
        <xdr:cNvSpPr txBox="1"/>
      </xdr:nvSpPr>
      <xdr:spPr>
        <a:xfrm>
          <a:off x="9448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81</xdr:row>
      <xdr:rowOff>76200</xdr:rowOff>
    </xdr:from>
    <xdr:to>
      <xdr:col>13</xdr:col>
      <xdr:colOff>390525</xdr:colOff>
      <xdr:row>82</xdr:row>
      <xdr:rowOff>161925</xdr:rowOff>
    </xdr:to>
    <xdr:sp macro="">
      <xdr:nvSpPr>
        <xdr:cNvPr id="416" name="テキスト ボックス 415"/>
        <xdr:cNvSpPr txBox="1"/>
      </xdr:nvSpPr>
      <xdr:spPr>
        <a:xfrm>
          <a:off x="8553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81</xdr:row>
      <xdr:rowOff>76200</xdr:rowOff>
    </xdr:from>
    <xdr:to>
      <xdr:col>12</xdr:col>
      <xdr:colOff>190500</xdr:colOff>
      <xdr:row>82</xdr:row>
      <xdr:rowOff>161925</xdr:rowOff>
    </xdr:to>
    <xdr:sp macro="">
      <xdr:nvSpPr>
        <xdr:cNvPr id="417" name="テキスト ボックス 416"/>
        <xdr:cNvSpPr txBox="1"/>
      </xdr:nvSpPr>
      <xdr:spPr>
        <a:xfrm>
          <a:off x="7667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81</xdr:row>
      <xdr:rowOff>76200</xdr:rowOff>
    </xdr:from>
    <xdr:to>
      <xdr:col>10</xdr:col>
      <xdr:colOff>676275</xdr:colOff>
      <xdr:row>82</xdr:row>
      <xdr:rowOff>161925</xdr:rowOff>
    </xdr:to>
    <xdr:sp macro="">
      <xdr:nvSpPr>
        <xdr:cNvPr id="418" name="テキスト ボックス 417"/>
        <xdr:cNvSpPr txBox="1"/>
      </xdr:nvSpPr>
      <xdr:spPr>
        <a:xfrm>
          <a:off x="6781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15</xdr:col>
      <xdr:colOff>130175</xdr:colOff>
      <xdr:row>75</xdr:row>
      <xdr:rowOff>158883</xdr:rowOff>
    </xdr:from>
    <xdr:to>
      <xdr:col>15</xdr:col>
      <xdr:colOff>231775</xdr:colOff>
      <xdr:row>76</xdr:row>
      <xdr:rowOff>89033</xdr:rowOff>
    </xdr:to>
    <xdr:sp macro="" fLocksText="0">
      <xdr:nvSpPr>
        <xdr:cNvPr id="419" name="円/楕円 418"/>
        <xdr:cNvSpPr/>
      </xdr:nvSpPr>
      <xdr:spPr>
        <a:xfrm>
          <a:off x="10429875" y="130206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15</xdr:col>
      <xdr:colOff>228600</xdr:colOff>
      <xdr:row>75</xdr:row>
      <xdr:rowOff>9525</xdr:rowOff>
    </xdr:from>
    <xdr:to>
      <xdr:col>16</xdr:col>
      <xdr:colOff>76200</xdr:colOff>
      <xdr:row>76</xdr:row>
      <xdr:rowOff>95250</xdr:rowOff>
    </xdr:to>
    <xdr:sp macro="">
      <xdr:nvSpPr>
        <xdr:cNvPr id="420" name="普通建設事業費 （ うち新規整備　）該当値テキスト"/>
        <xdr:cNvSpPr txBox="1"/>
      </xdr:nvSpPr>
      <xdr:spPr>
        <a:xfrm>
          <a:off x="10525125" y="12868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97,193</a:t>
          </a:r>
          <a:endParaRPr altLang="en-US" lang="ja-JP" sz="1000" b="1">
            <a:solidFill>
              <a:srgbClr val="FF0000"/>
            </a:solidFill>
            <a:latin typeface="ＭＳ Ｐゴシック"/>
          </a:endParaRPr>
        </a:p>
      </xdr:txBody>
    </xdr:sp>
    <xdr:clientData/>
  </xdr:twoCellAnchor>
  <xdr:twoCellAnchor>
    <xdr:from>
      <xdr:col>13</xdr:col>
      <xdr:colOff>663575</xdr:colOff>
      <xdr:row>75</xdr:row>
      <xdr:rowOff>5932</xdr:rowOff>
    </xdr:from>
    <xdr:to>
      <xdr:col>14</xdr:col>
      <xdr:colOff>79375</xdr:colOff>
      <xdr:row>75</xdr:row>
      <xdr:rowOff>107532</xdr:rowOff>
    </xdr:to>
    <xdr:sp macro="" fLocksText="0">
      <xdr:nvSpPr>
        <xdr:cNvPr id="421" name="円/楕円 420"/>
        <xdr:cNvSpPr/>
      </xdr:nvSpPr>
      <xdr:spPr>
        <a:xfrm>
          <a:off x="9591675" y="128682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409575</xdr:colOff>
      <xdr:row>73</xdr:row>
      <xdr:rowOff>123825</xdr:rowOff>
    </xdr:from>
    <xdr:to>
      <xdr:col>14</xdr:col>
      <xdr:colOff>323850</xdr:colOff>
      <xdr:row>75</xdr:row>
      <xdr:rowOff>38100</xdr:rowOff>
    </xdr:to>
    <xdr:sp macro="">
      <xdr:nvSpPr>
        <xdr:cNvPr id="422" name="テキスト ボックス 421"/>
        <xdr:cNvSpPr txBox="1"/>
      </xdr:nvSpPr>
      <xdr:spPr>
        <a:xfrm>
          <a:off x="9334500" y="126396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130,647</a:t>
          </a:r>
          <a:endParaRPr altLang="en-US" lang="ja-JP" sz="1000" b="1">
            <a:solidFill>
              <a:srgbClr val="FF0000"/>
            </a:solidFill>
            <a:latin typeface="ＭＳ Ｐゴシック"/>
          </a:endParaRPr>
        </a:p>
      </xdr:txBody>
    </xdr:sp>
    <xdr:clientData/>
  </xdr:twoCellAnchor>
  <xdr:twoCellAnchor>
    <xdr:from>
      <xdr:col>12</xdr:col>
      <xdr:colOff>460375</xdr:colOff>
      <xdr:row>76</xdr:row>
      <xdr:rowOff>65460</xdr:rowOff>
    </xdr:from>
    <xdr:to>
      <xdr:col>12</xdr:col>
      <xdr:colOff>561975</xdr:colOff>
      <xdr:row>76</xdr:row>
      <xdr:rowOff>167060</xdr:rowOff>
    </xdr:to>
    <xdr:sp macro="" fLocksText="0">
      <xdr:nvSpPr>
        <xdr:cNvPr id="423" name="円/楕円 422"/>
        <xdr:cNvSpPr/>
      </xdr:nvSpPr>
      <xdr:spPr>
        <a:xfrm>
          <a:off x="8696325" y="13096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238125</xdr:colOff>
      <xdr:row>75</xdr:row>
      <xdr:rowOff>9525</xdr:rowOff>
    </xdr:from>
    <xdr:to>
      <xdr:col>13</xdr:col>
      <xdr:colOff>85725</xdr:colOff>
      <xdr:row>76</xdr:row>
      <xdr:rowOff>95250</xdr:rowOff>
    </xdr:to>
    <xdr:sp macro="">
      <xdr:nvSpPr>
        <xdr:cNvPr id="424" name="テキスト ボックス 423"/>
        <xdr:cNvSpPr txBox="1"/>
      </xdr:nvSpPr>
      <xdr:spPr>
        <a:xfrm>
          <a:off x="8477250" y="12868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80,127</a:t>
          </a:r>
          <a:endParaRPr altLang="en-US" lang="ja-JP" sz="1000" b="1">
            <a:solidFill>
              <a:srgbClr val="FF0000"/>
            </a:solidFill>
            <a:latin typeface="ＭＳ Ｐゴシック"/>
          </a:endParaRPr>
        </a:p>
      </xdr:txBody>
    </xdr:sp>
    <xdr:clientData/>
  </xdr:twoCellAnchor>
  <xdr:twoCellAnchor>
    <xdr:from>
      <xdr:col>9</xdr:col>
      <xdr:colOff>422275</xdr:colOff>
      <xdr:row>83</xdr:row>
      <xdr:rowOff>57150</xdr:rowOff>
    </xdr:from>
    <xdr:to>
      <xdr:col>16</xdr:col>
      <xdr:colOff>307975</xdr:colOff>
      <xdr:row>85</xdr:row>
      <xdr:rowOff>31750</xdr:rowOff>
    </xdr:to>
    <xdr:sp macro="" fLocksText="0">
      <xdr:nvSpPr>
        <xdr:cNvPr id="425" name="正方形/長方形 424"/>
        <xdr:cNvSpPr/>
      </xdr:nvSpPr>
      <xdr:spPr>
        <a:xfrm>
          <a:off x="660082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fLocksText="0">
      <xdr:nvSpPr>
        <xdr:cNvPr id="426" name="正方形/長方形 425"/>
        <xdr:cNvSpPr/>
      </xdr:nvSpPr>
      <xdr:spPr>
        <a:xfrm>
          <a:off x="6734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fLocksText="0">
      <xdr:nvSpPr>
        <xdr:cNvPr id="427" name="正方形/長方形 426"/>
        <xdr:cNvSpPr/>
      </xdr:nvSpPr>
      <xdr:spPr>
        <a:xfrm>
          <a:off x="6734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11/67</a:t>
          </a:r>
          <a:endParaRPr altLang="en-US" lang="ja-JP"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fLocksText="0">
      <xdr:nvSpPr>
        <xdr:cNvPr id="428" name="正方形/長方形 427"/>
        <xdr:cNvSpPr/>
      </xdr:nvSpPr>
      <xdr:spPr>
        <a:xfrm>
          <a:off x="7743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fLocksText="0">
      <xdr:nvSpPr>
        <xdr:cNvPr id="429" name="正方形/長方形 428"/>
        <xdr:cNvSpPr/>
      </xdr:nvSpPr>
      <xdr:spPr>
        <a:xfrm>
          <a:off x="7743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26,922</a:t>
          </a:r>
          <a:endParaRPr altLang="en-US" lang="ja-JP"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fLocksText="0">
      <xdr:nvSpPr>
        <xdr:cNvPr id="430" name="正方形/長方形 429"/>
        <xdr:cNvSpPr/>
      </xdr:nvSpPr>
      <xdr:spPr>
        <a:xfrm>
          <a:off x="8886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fLocksText="0">
      <xdr:nvSpPr>
        <xdr:cNvPr id="431" name="正方形/長方形 430"/>
        <xdr:cNvSpPr/>
      </xdr:nvSpPr>
      <xdr:spPr>
        <a:xfrm>
          <a:off x="8886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23,343</a:t>
          </a:r>
          <a:endParaRPr altLang="en-US" lang="ja-JP"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fLocksText="0">
      <xdr:nvSpPr>
        <xdr:cNvPr id="432" name="正方形/長方形 431"/>
        <xdr:cNvSpPr/>
      </xdr:nvSpPr>
      <xdr:spPr>
        <a:xfrm>
          <a:off x="6600825"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87</xdr:row>
      <xdr:rowOff>9525</xdr:rowOff>
    </xdr:from>
    <xdr:to>
      <xdr:col>10</xdr:col>
      <xdr:colOff>47625</xdr:colOff>
      <xdr:row>88</xdr:row>
      <xdr:rowOff>66675</xdr:rowOff>
    </xdr:to>
    <xdr:sp macro="">
      <xdr:nvSpPr>
        <xdr:cNvPr id="433" name="テキスト ボックス 432"/>
        <xdr:cNvSpPr txBox="1"/>
      </xdr:nvSpPr>
      <xdr:spPr>
        <a:xfrm>
          <a:off x="6562725"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101</xdr:row>
      <xdr:rowOff>82550</xdr:rowOff>
    </xdr:from>
    <xdr:to>
      <xdr:col>16</xdr:col>
      <xdr:colOff>307975</xdr:colOff>
      <xdr:row>101</xdr:row>
      <xdr:rowOff>82550</xdr:rowOff>
    </xdr:to>
    <xdr:sp macro="">
      <xdr:nvSpPr>
        <xdr:cNvPr id="434" name="直線コネクタ 433"/>
        <xdr:cNvSpPr/>
      </xdr:nvSpPr>
      <xdr:spPr>
        <a:xfrm>
          <a:off x="660082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98</xdr:row>
      <xdr:rowOff>139700</xdr:rowOff>
    </xdr:from>
    <xdr:to>
      <xdr:col>16</xdr:col>
      <xdr:colOff>307975</xdr:colOff>
      <xdr:row>98</xdr:row>
      <xdr:rowOff>139700</xdr:rowOff>
    </xdr:to>
    <xdr:sp macro="">
      <xdr:nvSpPr>
        <xdr:cNvPr id="435" name="直線コネクタ 434"/>
        <xdr:cNvSpPr/>
      </xdr:nvSpPr>
      <xdr:spPr>
        <a:xfrm>
          <a:off x="6600825" y="16944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xdr:col>
      <xdr:colOff>171450</xdr:colOff>
      <xdr:row>97</xdr:row>
      <xdr:rowOff>171450</xdr:rowOff>
    </xdr:from>
    <xdr:to>
      <xdr:col>9</xdr:col>
      <xdr:colOff>419100</xdr:colOff>
      <xdr:row>99</xdr:row>
      <xdr:rowOff>85725</xdr:rowOff>
    </xdr:to>
    <xdr:sp macro="">
      <xdr:nvSpPr>
        <xdr:cNvPr id="436" name="テキスト ボックス 435"/>
        <xdr:cNvSpPr txBox="1"/>
      </xdr:nvSpPr>
      <xdr:spPr>
        <a:xfrm>
          <a:off x="6353175" y="16802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9</xdr:col>
      <xdr:colOff>422275</xdr:colOff>
      <xdr:row>96</xdr:row>
      <xdr:rowOff>25400</xdr:rowOff>
    </xdr:from>
    <xdr:to>
      <xdr:col>16</xdr:col>
      <xdr:colOff>307975</xdr:colOff>
      <xdr:row>96</xdr:row>
      <xdr:rowOff>25400</xdr:rowOff>
    </xdr:to>
    <xdr:sp macro="">
      <xdr:nvSpPr>
        <xdr:cNvPr id="437" name="直線コネクタ 436"/>
        <xdr:cNvSpPr/>
      </xdr:nvSpPr>
      <xdr:spPr>
        <a:xfrm>
          <a:off x="6600825" y="1648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95</xdr:row>
      <xdr:rowOff>57150</xdr:rowOff>
    </xdr:from>
    <xdr:to>
      <xdr:col>9</xdr:col>
      <xdr:colOff>419100</xdr:colOff>
      <xdr:row>96</xdr:row>
      <xdr:rowOff>142875</xdr:rowOff>
    </xdr:to>
    <xdr:sp macro="">
      <xdr:nvSpPr>
        <xdr:cNvPr id="438" name="テキスト ボックス 437"/>
        <xdr:cNvSpPr txBox="1"/>
      </xdr:nvSpPr>
      <xdr:spPr>
        <a:xfrm>
          <a:off x="6000750" y="16344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9</xdr:col>
      <xdr:colOff>422275</xdr:colOff>
      <xdr:row>93</xdr:row>
      <xdr:rowOff>82550</xdr:rowOff>
    </xdr:from>
    <xdr:to>
      <xdr:col>16</xdr:col>
      <xdr:colOff>307975</xdr:colOff>
      <xdr:row>93</xdr:row>
      <xdr:rowOff>82550</xdr:rowOff>
    </xdr:to>
    <xdr:sp macro="">
      <xdr:nvSpPr>
        <xdr:cNvPr id="439" name="直線コネクタ 438"/>
        <xdr:cNvSpPr/>
      </xdr:nvSpPr>
      <xdr:spPr>
        <a:xfrm>
          <a:off x="6600825" y="16030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92</xdr:row>
      <xdr:rowOff>114300</xdr:rowOff>
    </xdr:from>
    <xdr:to>
      <xdr:col>9</xdr:col>
      <xdr:colOff>419100</xdr:colOff>
      <xdr:row>94</xdr:row>
      <xdr:rowOff>28575</xdr:rowOff>
    </xdr:to>
    <xdr:sp macro="">
      <xdr:nvSpPr>
        <xdr:cNvPr id="440" name="テキスト ボックス 439"/>
        <xdr:cNvSpPr txBox="1"/>
      </xdr:nvSpPr>
      <xdr:spPr>
        <a:xfrm>
          <a:off x="6000750" y="15887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9</xdr:col>
      <xdr:colOff>422275</xdr:colOff>
      <xdr:row>90</xdr:row>
      <xdr:rowOff>139700</xdr:rowOff>
    </xdr:from>
    <xdr:to>
      <xdr:col>16</xdr:col>
      <xdr:colOff>307975</xdr:colOff>
      <xdr:row>90</xdr:row>
      <xdr:rowOff>139700</xdr:rowOff>
    </xdr:to>
    <xdr:sp macro="">
      <xdr:nvSpPr>
        <xdr:cNvPr id="441" name="直線コネクタ 440"/>
        <xdr:cNvSpPr/>
      </xdr:nvSpPr>
      <xdr:spPr>
        <a:xfrm>
          <a:off x="6600825" y="15573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89</xdr:row>
      <xdr:rowOff>171450</xdr:rowOff>
    </xdr:from>
    <xdr:to>
      <xdr:col>9</xdr:col>
      <xdr:colOff>419100</xdr:colOff>
      <xdr:row>91</xdr:row>
      <xdr:rowOff>85725</xdr:rowOff>
    </xdr:to>
    <xdr:sp macro="">
      <xdr:nvSpPr>
        <xdr:cNvPr id="442" name="テキスト ボックス 441"/>
        <xdr:cNvSpPr txBox="1"/>
      </xdr:nvSpPr>
      <xdr:spPr>
        <a:xfrm>
          <a:off x="6000750" y="15430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9</xdr:col>
      <xdr:colOff>422275</xdr:colOff>
      <xdr:row>88</xdr:row>
      <xdr:rowOff>25400</xdr:rowOff>
    </xdr:from>
    <xdr:to>
      <xdr:col>16</xdr:col>
      <xdr:colOff>307975</xdr:colOff>
      <xdr:row>88</xdr:row>
      <xdr:rowOff>25400</xdr:rowOff>
    </xdr:to>
    <xdr:sp macro="">
      <xdr:nvSpPr>
        <xdr:cNvPr id="443" name="直線コネクタ 442"/>
        <xdr:cNvSpPr/>
      </xdr:nvSpPr>
      <xdr:spPr>
        <a:xfrm>
          <a:off x="660082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87</xdr:row>
      <xdr:rowOff>57150</xdr:rowOff>
    </xdr:from>
    <xdr:to>
      <xdr:col>9</xdr:col>
      <xdr:colOff>419100</xdr:colOff>
      <xdr:row>88</xdr:row>
      <xdr:rowOff>142875</xdr:rowOff>
    </xdr:to>
    <xdr:sp macro="">
      <xdr:nvSpPr>
        <xdr:cNvPr id="444" name="テキスト ボックス 443"/>
        <xdr:cNvSpPr txBox="1"/>
      </xdr:nvSpPr>
      <xdr:spPr>
        <a:xfrm>
          <a:off x="6000750"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fLocksText="0">
      <xdr:nvSpPr>
        <xdr:cNvPr id="445" name="普通建設事業費 （ うち更新整備　）グラフ枠"/>
        <xdr:cNvSpPr/>
      </xdr:nvSpPr>
      <xdr:spPr>
        <a:xfrm>
          <a:off x="6600825"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sp macro="">
      <xdr:nvSpPr>
        <xdr:cNvPr id="446" name="直線コネクタ 445"/>
        <xdr:cNvSpPr/>
      </xdr:nvSpPr>
      <xdr:spPr>
        <a:xfrm flipV="1">
          <a:off x="10477500" y="15868650"/>
          <a:ext cx="0" cy="1076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98</xdr:row>
      <xdr:rowOff>142875</xdr:rowOff>
    </xdr:from>
    <xdr:to>
      <xdr:col>15</xdr:col>
      <xdr:colOff>476250</xdr:colOff>
      <xdr:row>100</xdr:row>
      <xdr:rowOff>57150</xdr:rowOff>
    </xdr:to>
    <xdr:sp macro="">
      <xdr:nvSpPr>
        <xdr:cNvPr id="447" name="普通建設事業費 （ うち更新整備　）最小値テキスト"/>
        <xdr:cNvSpPr txBox="1"/>
      </xdr:nvSpPr>
      <xdr:spPr>
        <a:xfrm>
          <a:off x="10525125" y="169449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15</xdr:col>
      <xdr:colOff>92075</xdr:colOff>
      <xdr:row>98</xdr:row>
      <xdr:rowOff>139700</xdr:rowOff>
    </xdr:from>
    <xdr:to>
      <xdr:col>15</xdr:col>
      <xdr:colOff>269875</xdr:colOff>
      <xdr:row>98</xdr:row>
      <xdr:rowOff>139700</xdr:rowOff>
    </xdr:to>
    <xdr:sp macro="">
      <xdr:nvSpPr>
        <xdr:cNvPr id="448" name="直線コネクタ 447"/>
        <xdr:cNvSpPr/>
      </xdr:nvSpPr>
      <xdr:spPr>
        <a:xfrm>
          <a:off x="10391775" y="1694497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91</xdr:row>
      <xdr:rowOff>38100</xdr:rowOff>
    </xdr:from>
    <xdr:to>
      <xdr:col>16</xdr:col>
      <xdr:colOff>142875</xdr:colOff>
      <xdr:row>92</xdr:row>
      <xdr:rowOff>123825</xdr:rowOff>
    </xdr:to>
    <xdr:sp macro="">
      <xdr:nvSpPr>
        <xdr:cNvPr id="449" name="普通建設事業費 （ うち更新整備　）最大値テキスト"/>
        <xdr:cNvSpPr txBox="1"/>
      </xdr:nvSpPr>
      <xdr:spPr>
        <a:xfrm>
          <a:off x="10525125" y="15640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234,798</a:t>
          </a:r>
          <a:endParaRPr altLang="en-US" lang="ja-JP" sz="1000" b="1">
            <a:latin typeface="ＭＳ Ｐゴシック"/>
          </a:endParaRPr>
        </a:p>
      </xdr:txBody>
    </xdr:sp>
    <xdr:clientData/>
  </xdr:twoCellAnchor>
  <xdr:twoCellAnchor>
    <xdr:from>
      <xdr:col>15</xdr:col>
      <xdr:colOff>92075</xdr:colOff>
      <xdr:row>92</xdr:row>
      <xdr:rowOff>94904</xdr:rowOff>
    </xdr:from>
    <xdr:to>
      <xdr:col>15</xdr:col>
      <xdr:colOff>269875</xdr:colOff>
      <xdr:row>92</xdr:row>
      <xdr:rowOff>94904</xdr:rowOff>
    </xdr:to>
    <xdr:sp macro="">
      <xdr:nvSpPr>
        <xdr:cNvPr id="450" name="直線コネクタ 449"/>
        <xdr:cNvSpPr/>
      </xdr:nvSpPr>
      <xdr:spPr>
        <a:xfrm>
          <a:off x="10391775" y="1586865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14</xdr:col>
      <xdr:colOff>28575</xdr:colOff>
      <xdr:row>95</xdr:row>
      <xdr:rowOff>143197</xdr:rowOff>
    </xdr:from>
    <xdr:to>
      <xdr:col>15</xdr:col>
      <xdr:colOff>180975</xdr:colOff>
      <xdr:row>96</xdr:row>
      <xdr:rowOff>83657</xdr:rowOff>
    </xdr:to>
    <xdr:sp macro="">
      <xdr:nvSpPr>
        <xdr:cNvPr id="451" name="直線コネクタ 450"/>
        <xdr:cNvSpPr/>
      </xdr:nvSpPr>
      <xdr:spPr>
        <a:xfrm flipV="1">
          <a:off x="9639300" y="16430625"/>
          <a:ext cx="838200"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96</xdr:row>
      <xdr:rowOff>133350</xdr:rowOff>
    </xdr:from>
    <xdr:to>
      <xdr:col>16</xdr:col>
      <xdr:colOff>76200</xdr:colOff>
      <xdr:row>98</xdr:row>
      <xdr:rowOff>47625</xdr:rowOff>
    </xdr:to>
    <xdr:sp macro="">
      <xdr:nvSpPr>
        <xdr:cNvPr id="452" name="普通建設事業費 （ うち更新整備　）平均値テキスト"/>
        <xdr:cNvSpPr txBox="1"/>
      </xdr:nvSpPr>
      <xdr:spPr>
        <a:xfrm>
          <a:off x="10525125" y="165925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60,670</a:t>
          </a:r>
          <a:endParaRPr altLang="en-US" lang="ja-JP" sz="1000" b="1">
            <a:solidFill>
              <a:srgbClr val="000080"/>
            </a:solidFill>
            <a:latin typeface="ＭＳ Ｐゴシック"/>
          </a:endParaRPr>
        </a:p>
      </xdr:txBody>
    </xdr:sp>
    <xdr:clientData/>
  </xdr:twoCellAnchor>
  <xdr:twoCellAnchor>
    <xdr:from>
      <xdr:col>15</xdr:col>
      <xdr:colOff>130175</xdr:colOff>
      <xdr:row>96</xdr:row>
      <xdr:rowOff>154417</xdr:rowOff>
    </xdr:from>
    <xdr:to>
      <xdr:col>15</xdr:col>
      <xdr:colOff>231775</xdr:colOff>
      <xdr:row>97</xdr:row>
      <xdr:rowOff>84567</xdr:rowOff>
    </xdr:to>
    <xdr:sp macro="" fLocksText="0">
      <xdr:nvSpPr>
        <xdr:cNvPr id="453" name="フローチャート : 判断 452"/>
        <xdr:cNvSpPr/>
      </xdr:nvSpPr>
      <xdr:spPr>
        <a:xfrm>
          <a:off x="10429875" y="166116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511175</xdr:colOff>
      <xdr:row>93</xdr:row>
      <xdr:rowOff>169148</xdr:rowOff>
    </xdr:from>
    <xdr:to>
      <xdr:col>14</xdr:col>
      <xdr:colOff>28575</xdr:colOff>
      <xdr:row>96</xdr:row>
      <xdr:rowOff>83657</xdr:rowOff>
    </xdr:to>
    <xdr:sp macro="">
      <xdr:nvSpPr>
        <xdr:cNvPr id="454" name="直線コネクタ 453"/>
        <xdr:cNvSpPr/>
      </xdr:nvSpPr>
      <xdr:spPr>
        <a:xfrm>
          <a:off x="8753475" y="16116300"/>
          <a:ext cx="885825" cy="428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13</xdr:col>
      <xdr:colOff>663575</xdr:colOff>
      <xdr:row>97</xdr:row>
      <xdr:rowOff>61446</xdr:rowOff>
    </xdr:from>
    <xdr:to>
      <xdr:col>14</xdr:col>
      <xdr:colOff>79375</xdr:colOff>
      <xdr:row>97</xdr:row>
      <xdr:rowOff>163046</xdr:rowOff>
    </xdr:to>
    <xdr:sp macro="" fLocksText="0">
      <xdr:nvSpPr>
        <xdr:cNvPr id="455" name="フローチャート : 判断 454"/>
        <xdr:cNvSpPr/>
      </xdr:nvSpPr>
      <xdr:spPr>
        <a:xfrm>
          <a:off x="9591675" y="166878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438150</xdr:colOff>
      <xdr:row>97</xdr:row>
      <xdr:rowOff>152400</xdr:rowOff>
    </xdr:from>
    <xdr:to>
      <xdr:col>14</xdr:col>
      <xdr:colOff>285750</xdr:colOff>
      <xdr:row>99</xdr:row>
      <xdr:rowOff>66675</xdr:rowOff>
    </xdr:to>
    <xdr:sp macro="">
      <xdr:nvSpPr>
        <xdr:cNvPr id="456" name="テキスト ボックス 455"/>
        <xdr:cNvSpPr txBox="1"/>
      </xdr:nvSpPr>
      <xdr:spPr>
        <a:xfrm>
          <a:off x="9363075" y="16783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43,505</a:t>
          </a:r>
          <a:endParaRPr altLang="en-US" lang="ja-JP" sz="1000" b="1">
            <a:solidFill>
              <a:srgbClr val="000080"/>
            </a:solidFill>
            <a:latin typeface="ＭＳ Ｐゴシック"/>
          </a:endParaRPr>
        </a:p>
      </xdr:txBody>
    </xdr:sp>
    <xdr:clientData/>
  </xdr:twoCellAnchor>
  <xdr:twoCellAnchor>
    <xdr:from>
      <xdr:col>12</xdr:col>
      <xdr:colOff>460375</xdr:colOff>
      <xdr:row>97</xdr:row>
      <xdr:rowOff>36460</xdr:rowOff>
    </xdr:from>
    <xdr:to>
      <xdr:col>12</xdr:col>
      <xdr:colOff>561975</xdr:colOff>
      <xdr:row>97</xdr:row>
      <xdr:rowOff>138060</xdr:rowOff>
    </xdr:to>
    <xdr:sp macro="" fLocksText="0">
      <xdr:nvSpPr>
        <xdr:cNvPr id="457" name="フローチャート : 判断 456"/>
        <xdr:cNvSpPr/>
      </xdr:nvSpPr>
      <xdr:spPr>
        <a:xfrm>
          <a:off x="8696325" y="16668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238125</xdr:colOff>
      <xdr:row>97</xdr:row>
      <xdr:rowOff>133350</xdr:rowOff>
    </xdr:from>
    <xdr:to>
      <xdr:col>13</xdr:col>
      <xdr:colOff>85725</xdr:colOff>
      <xdr:row>99</xdr:row>
      <xdr:rowOff>47625</xdr:rowOff>
    </xdr:to>
    <xdr:sp macro="">
      <xdr:nvSpPr>
        <xdr:cNvPr id="458" name="テキスト ボックス 457"/>
        <xdr:cNvSpPr txBox="1"/>
      </xdr:nvSpPr>
      <xdr:spPr>
        <a:xfrm>
          <a:off x="8477250" y="16764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48,970</a:t>
          </a:r>
          <a:endParaRPr altLang="en-US" lang="ja-JP" sz="1000" b="1">
            <a:solidFill>
              <a:srgbClr val="000080"/>
            </a:solidFill>
            <a:latin typeface="ＭＳ Ｐゴシック"/>
          </a:endParaRPr>
        </a:p>
      </xdr:txBody>
    </xdr:sp>
    <xdr:clientData/>
  </xdr:twoCellAnchor>
  <xdr:twoCellAnchor editAs="oneCell">
    <xdr:from>
      <xdr:col>14</xdr:col>
      <xdr:colOff>676275</xdr:colOff>
      <xdr:row>101</xdr:row>
      <xdr:rowOff>76200</xdr:rowOff>
    </xdr:from>
    <xdr:to>
      <xdr:col>16</xdr:col>
      <xdr:colOff>66675</xdr:colOff>
      <xdr:row>102</xdr:row>
      <xdr:rowOff>161925</xdr:rowOff>
    </xdr:to>
    <xdr:sp macro="">
      <xdr:nvSpPr>
        <xdr:cNvPr id="459" name="テキスト ボックス 458"/>
        <xdr:cNvSpPr txBox="1"/>
      </xdr:nvSpPr>
      <xdr:spPr>
        <a:xfrm>
          <a:off x="102870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101</xdr:row>
      <xdr:rowOff>76200</xdr:rowOff>
    </xdr:from>
    <xdr:to>
      <xdr:col>14</xdr:col>
      <xdr:colOff>600075</xdr:colOff>
      <xdr:row>102</xdr:row>
      <xdr:rowOff>161925</xdr:rowOff>
    </xdr:to>
    <xdr:sp macro="">
      <xdr:nvSpPr>
        <xdr:cNvPr id="460" name="テキスト ボックス 459"/>
        <xdr:cNvSpPr txBox="1"/>
      </xdr:nvSpPr>
      <xdr:spPr>
        <a:xfrm>
          <a:off x="9448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101</xdr:row>
      <xdr:rowOff>76200</xdr:rowOff>
    </xdr:from>
    <xdr:to>
      <xdr:col>13</xdr:col>
      <xdr:colOff>390525</xdr:colOff>
      <xdr:row>102</xdr:row>
      <xdr:rowOff>161925</xdr:rowOff>
    </xdr:to>
    <xdr:sp macro="">
      <xdr:nvSpPr>
        <xdr:cNvPr id="461" name="テキスト ボックス 460"/>
        <xdr:cNvSpPr txBox="1"/>
      </xdr:nvSpPr>
      <xdr:spPr>
        <a:xfrm>
          <a:off x="8553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101</xdr:row>
      <xdr:rowOff>76200</xdr:rowOff>
    </xdr:from>
    <xdr:to>
      <xdr:col>12</xdr:col>
      <xdr:colOff>190500</xdr:colOff>
      <xdr:row>102</xdr:row>
      <xdr:rowOff>161925</xdr:rowOff>
    </xdr:to>
    <xdr:sp macro="">
      <xdr:nvSpPr>
        <xdr:cNvPr id="462" name="テキスト ボックス 461"/>
        <xdr:cNvSpPr txBox="1"/>
      </xdr:nvSpPr>
      <xdr:spPr>
        <a:xfrm>
          <a:off x="7667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101</xdr:row>
      <xdr:rowOff>76200</xdr:rowOff>
    </xdr:from>
    <xdr:to>
      <xdr:col>10</xdr:col>
      <xdr:colOff>676275</xdr:colOff>
      <xdr:row>102</xdr:row>
      <xdr:rowOff>161925</xdr:rowOff>
    </xdr:to>
    <xdr:sp macro="">
      <xdr:nvSpPr>
        <xdr:cNvPr id="463" name="テキスト ボックス 462"/>
        <xdr:cNvSpPr txBox="1"/>
      </xdr:nvSpPr>
      <xdr:spPr>
        <a:xfrm>
          <a:off x="6781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15</xdr:col>
      <xdr:colOff>130175</xdr:colOff>
      <xdr:row>95</xdr:row>
      <xdr:rowOff>92397</xdr:rowOff>
    </xdr:from>
    <xdr:to>
      <xdr:col>15</xdr:col>
      <xdr:colOff>231775</xdr:colOff>
      <xdr:row>96</xdr:row>
      <xdr:rowOff>22547</xdr:rowOff>
    </xdr:to>
    <xdr:sp macro="" fLocksText="0">
      <xdr:nvSpPr>
        <xdr:cNvPr id="464" name="円/楕円 463"/>
        <xdr:cNvSpPr/>
      </xdr:nvSpPr>
      <xdr:spPr>
        <a:xfrm>
          <a:off x="10429875" y="1638300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15</xdr:col>
      <xdr:colOff>228600</xdr:colOff>
      <xdr:row>94</xdr:row>
      <xdr:rowOff>114300</xdr:rowOff>
    </xdr:from>
    <xdr:to>
      <xdr:col>16</xdr:col>
      <xdr:colOff>142875</xdr:colOff>
      <xdr:row>96</xdr:row>
      <xdr:rowOff>28575</xdr:rowOff>
    </xdr:to>
    <xdr:sp macro="">
      <xdr:nvSpPr>
        <xdr:cNvPr id="465" name="普通建設事業費 （ うち更新整備　）該当値テキスト"/>
        <xdr:cNvSpPr txBox="1"/>
      </xdr:nvSpPr>
      <xdr:spPr>
        <a:xfrm>
          <a:off x="10525125" y="16230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111,735</a:t>
          </a:r>
          <a:endParaRPr altLang="en-US" lang="ja-JP" sz="1000" b="1">
            <a:solidFill>
              <a:srgbClr val="FF0000"/>
            </a:solidFill>
            <a:latin typeface="ＭＳ Ｐゴシック"/>
          </a:endParaRPr>
        </a:p>
      </xdr:txBody>
    </xdr:sp>
    <xdr:clientData/>
  </xdr:twoCellAnchor>
  <xdr:twoCellAnchor>
    <xdr:from>
      <xdr:col>13</xdr:col>
      <xdr:colOff>663575</xdr:colOff>
      <xdr:row>96</xdr:row>
      <xdr:rowOff>32857</xdr:rowOff>
    </xdr:from>
    <xdr:to>
      <xdr:col>14</xdr:col>
      <xdr:colOff>79375</xdr:colOff>
      <xdr:row>96</xdr:row>
      <xdr:rowOff>134457</xdr:rowOff>
    </xdr:to>
    <xdr:sp macro="" fLocksText="0">
      <xdr:nvSpPr>
        <xdr:cNvPr id="466" name="円/楕円 465"/>
        <xdr:cNvSpPr/>
      </xdr:nvSpPr>
      <xdr:spPr>
        <a:xfrm>
          <a:off x="9591675" y="1648777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438150</xdr:colOff>
      <xdr:row>94</xdr:row>
      <xdr:rowOff>152400</xdr:rowOff>
    </xdr:from>
    <xdr:to>
      <xdr:col>14</xdr:col>
      <xdr:colOff>285750</xdr:colOff>
      <xdr:row>96</xdr:row>
      <xdr:rowOff>66675</xdr:rowOff>
    </xdr:to>
    <xdr:sp macro="">
      <xdr:nvSpPr>
        <xdr:cNvPr id="467" name="テキスト ボックス 466"/>
        <xdr:cNvSpPr txBox="1"/>
      </xdr:nvSpPr>
      <xdr:spPr>
        <a:xfrm>
          <a:off x="9363075" y="1626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87,258</a:t>
          </a:r>
          <a:endParaRPr altLang="en-US" lang="ja-JP" sz="1000" b="1">
            <a:solidFill>
              <a:srgbClr val="FF0000"/>
            </a:solidFill>
            <a:latin typeface="ＭＳ Ｐゴシック"/>
          </a:endParaRPr>
        </a:p>
      </xdr:txBody>
    </xdr:sp>
    <xdr:clientData/>
  </xdr:twoCellAnchor>
  <xdr:twoCellAnchor>
    <xdr:from>
      <xdr:col>12</xdr:col>
      <xdr:colOff>460375</xdr:colOff>
      <xdr:row>93</xdr:row>
      <xdr:rowOff>118348</xdr:rowOff>
    </xdr:from>
    <xdr:to>
      <xdr:col>12</xdr:col>
      <xdr:colOff>561975</xdr:colOff>
      <xdr:row>94</xdr:row>
      <xdr:rowOff>48498</xdr:rowOff>
    </xdr:to>
    <xdr:sp macro="" fLocksText="0">
      <xdr:nvSpPr>
        <xdr:cNvPr id="468" name="円/楕円 467"/>
        <xdr:cNvSpPr/>
      </xdr:nvSpPr>
      <xdr:spPr>
        <a:xfrm>
          <a:off x="8696325" y="16059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209550</xdr:colOff>
      <xdr:row>92</xdr:row>
      <xdr:rowOff>66675</xdr:rowOff>
    </xdr:from>
    <xdr:to>
      <xdr:col>13</xdr:col>
      <xdr:colOff>123825</xdr:colOff>
      <xdr:row>93</xdr:row>
      <xdr:rowOff>152400</xdr:rowOff>
    </xdr:to>
    <xdr:sp macro="">
      <xdr:nvSpPr>
        <xdr:cNvPr id="469" name="テキスト ボックス 468"/>
        <xdr:cNvSpPr txBox="1"/>
      </xdr:nvSpPr>
      <xdr:spPr>
        <a:xfrm>
          <a:off x="8448675" y="15840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181,059</a:t>
          </a:r>
          <a:endParaRPr altLang="en-US" lang="ja-JP" sz="1000" b="1">
            <a:solidFill>
              <a:srgbClr val="FF0000"/>
            </a:solidFill>
            <a:latin typeface="ＭＳ Ｐゴシック"/>
          </a:endParaRPr>
        </a:p>
      </xdr:txBody>
    </xdr:sp>
    <xdr:clientData/>
  </xdr:twoCellAnchor>
  <xdr:twoCellAnchor>
    <xdr:from>
      <xdr:col>18</xdr:col>
      <xdr:colOff>73025</xdr:colOff>
      <xdr:row>23</xdr:row>
      <xdr:rowOff>57150</xdr:rowOff>
    </xdr:from>
    <xdr:to>
      <xdr:col>24</xdr:col>
      <xdr:colOff>644525</xdr:colOff>
      <xdr:row>25</xdr:row>
      <xdr:rowOff>31750</xdr:rowOff>
    </xdr:to>
    <xdr:sp macro="" fLocksText="0">
      <xdr:nvSpPr>
        <xdr:cNvPr id="470" name="正方形/長方形 469"/>
        <xdr:cNvSpPr/>
      </xdr:nvSpPr>
      <xdr:spPr>
        <a:xfrm>
          <a:off x="1244917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fLocksText="0">
      <xdr:nvSpPr>
        <xdr:cNvPr id="471" name="正方形/長方形 470"/>
        <xdr:cNvSpPr/>
      </xdr:nvSpPr>
      <xdr:spPr>
        <a:xfrm>
          <a:off x="12573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fLocksText="0">
      <xdr:nvSpPr>
        <xdr:cNvPr id="472" name="正方形/長方形 471"/>
        <xdr:cNvSpPr/>
      </xdr:nvSpPr>
      <xdr:spPr>
        <a:xfrm>
          <a:off x="12573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42/67</a:t>
          </a:r>
          <a:endParaRPr altLang="en-US" lang="ja-JP"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fLocksText="0">
      <xdr:nvSpPr>
        <xdr:cNvPr id="473" name="正方形/長方形 472"/>
        <xdr:cNvSpPr/>
      </xdr:nvSpPr>
      <xdr:spPr>
        <a:xfrm>
          <a:off x="13592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fLocksText="0">
      <xdr:nvSpPr>
        <xdr:cNvPr id="474" name="正方形/長方形 473"/>
        <xdr:cNvSpPr/>
      </xdr:nvSpPr>
      <xdr:spPr>
        <a:xfrm>
          <a:off x="13592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2,326</a:t>
          </a:r>
          <a:endParaRPr altLang="en-US" lang="ja-JP"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fLocksText="0">
      <xdr:nvSpPr>
        <xdr:cNvPr id="475" name="正方形/長方形 474"/>
        <xdr:cNvSpPr/>
      </xdr:nvSpPr>
      <xdr:spPr>
        <a:xfrm>
          <a:off x="14735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fLocksText="0">
      <xdr:nvSpPr>
        <xdr:cNvPr id="476" name="正方形/長方形 475"/>
        <xdr:cNvSpPr/>
      </xdr:nvSpPr>
      <xdr:spPr>
        <a:xfrm>
          <a:off x="14735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72</a:t>
          </a:r>
          <a:endParaRPr altLang="en-US" lang="ja-JP"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fLocksText="0">
      <xdr:nvSpPr>
        <xdr:cNvPr id="477" name="正方形/長方形 476"/>
        <xdr:cNvSpPr/>
      </xdr:nvSpPr>
      <xdr:spPr>
        <a:xfrm>
          <a:off x="12449175"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27</xdr:row>
      <xdr:rowOff>9525</xdr:rowOff>
    </xdr:from>
    <xdr:to>
      <xdr:col>18</xdr:col>
      <xdr:colOff>381000</xdr:colOff>
      <xdr:row>28</xdr:row>
      <xdr:rowOff>66675</xdr:rowOff>
    </xdr:to>
    <xdr:sp macro="">
      <xdr:nvSpPr>
        <xdr:cNvPr id="478" name="テキスト ボックス 477"/>
        <xdr:cNvSpPr txBox="1"/>
      </xdr:nvSpPr>
      <xdr:spPr>
        <a:xfrm>
          <a:off x="1240155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41</xdr:row>
      <xdr:rowOff>82550</xdr:rowOff>
    </xdr:from>
    <xdr:to>
      <xdr:col>24</xdr:col>
      <xdr:colOff>644525</xdr:colOff>
      <xdr:row>41</xdr:row>
      <xdr:rowOff>82550</xdr:rowOff>
    </xdr:to>
    <xdr:sp macro="">
      <xdr:nvSpPr>
        <xdr:cNvPr id="479" name="直線コネクタ 478"/>
        <xdr:cNvSpPr/>
      </xdr:nvSpPr>
      <xdr:spPr>
        <a:xfrm>
          <a:off x="1244917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73025</xdr:colOff>
      <xdr:row>39</xdr:row>
      <xdr:rowOff>44450</xdr:rowOff>
    </xdr:from>
    <xdr:to>
      <xdr:col>24</xdr:col>
      <xdr:colOff>644525</xdr:colOff>
      <xdr:row>39</xdr:row>
      <xdr:rowOff>44450</xdr:rowOff>
    </xdr:to>
    <xdr:sp macro="">
      <xdr:nvSpPr>
        <xdr:cNvPr id="480" name="直線コネクタ 479"/>
        <xdr:cNvSpPr/>
      </xdr:nvSpPr>
      <xdr:spPr>
        <a:xfrm>
          <a:off x="1244917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514350</xdr:colOff>
      <xdr:row>38</xdr:row>
      <xdr:rowOff>76200</xdr:rowOff>
    </xdr:from>
    <xdr:to>
      <xdr:col>18</xdr:col>
      <xdr:colOff>66675</xdr:colOff>
      <xdr:row>39</xdr:row>
      <xdr:rowOff>161925</xdr:rowOff>
    </xdr:to>
    <xdr:sp macro="">
      <xdr:nvSpPr>
        <xdr:cNvPr id="481" name="テキスト ボックス 480"/>
        <xdr:cNvSpPr txBox="1"/>
      </xdr:nvSpPr>
      <xdr:spPr>
        <a:xfrm>
          <a:off x="12192000" y="659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18</xdr:col>
      <xdr:colOff>73025</xdr:colOff>
      <xdr:row>37</xdr:row>
      <xdr:rowOff>6350</xdr:rowOff>
    </xdr:from>
    <xdr:to>
      <xdr:col>24</xdr:col>
      <xdr:colOff>644525</xdr:colOff>
      <xdr:row>37</xdr:row>
      <xdr:rowOff>6350</xdr:rowOff>
    </xdr:to>
    <xdr:sp macro="">
      <xdr:nvSpPr>
        <xdr:cNvPr id="482" name="直線コネクタ 481"/>
        <xdr:cNvSpPr/>
      </xdr:nvSpPr>
      <xdr:spPr>
        <a:xfrm>
          <a:off x="12449175"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36</xdr:row>
      <xdr:rowOff>38100</xdr:rowOff>
    </xdr:from>
    <xdr:to>
      <xdr:col>18</xdr:col>
      <xdr:colOff>66675</xdr:colOff>
      <xdr:row>37</xdr:row>
      <xdr:rowOff>123825</xdr:rowOff>
    </xdr:to>
    <xdr:sp macro="">
      <xdr:nvSpPr>
        <xdr:cNvPr id="483" name="テキスト ボックス 482"/>
        <xdr:cNvSpPr txBox="1"/>
      </xdr:nvSpPr>
      <xdr:spPr>
        <a:xfrm>
          <a:off x="11906250" y="6210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a:t>
          </a:r>
          <a:endParaRPr altLang="en-US" lang="ja-JP" sz="1000">
            <a:latin typeface="ＭＳ Ｐゴシック"/>
          </a:endParaRPr>
        </a:p>
      </xdr:txBody>
    </xdr:sp>
    <xdr:clientData/>
  </xdr:twoCellAnchor>
  <xdr:twoCellAnchor>
    <xdr:from>
      <xdr:col>18</xdr:col>
      <xdr:colOff>73025</xdr:colOff>
      <xdr:row>34</xdr:row>
      <xdr:rowOff>139700</xdr:rowOff>
    </xdr:from>
    <xdr:to>
      <xdr:col>24</xdr:col>
      <xdr:colOff>644525</xdr:colOff>
      <xdr:row>34</xdr:row>
      <xdr:rowOff>139700</xdr:rowOff>
    </xdr:to>
    <xdr:sp macro="">
      <xdr:nvSpPr>
        <xdr:cNvPr id="484" name="直線コネクタ 483"/>
        <xdr:cNvSpPr/>
      </xdr:nvSpPr>
      <xdr:spPr>
        <a:xfrm>
          <a:off x="12449175"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33</xdr:row>
      <xdr:rowOff>171450</xdr:rowOff>
    </xdr:from>
    <xdr:to>
      <xdr:col>18</xdr:col>
      <xdr:colOff>66675</xdr:colOff>
      <xdr:row>35</xdr:row>
      <xdr:rowOff>85725</xdr:rowOff>
    </xdr:to>
    <xdr:sp macro="">
      <xdr:nvSpPr>
        <xdr:cNvPr id="485" name="テキスト ボックス 484"/>
        <xdr:cNvSpPr txBox="1"/>
      </xdr:nvSpPr>
      <xdr:spPr>
        <a:xfrm>
          <a:off x="11906250" y="582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18</xdr:col>
      <xdr:colOff>73025</xdr:colOff>
      <xdr:row>32</xdr:row>
      <xdr:rowOff>101600</xdr:rowOff>
    </xdr:from>
    <xdr:to>
      <xdr:col>24</xdr:col>
      <xdr:colOff>644525</xdr:colOff>
      <xdr:row>32</xdr:row>
      <xdr:rowOff>101600</xdr:rowOff>
    </xdr:to>
    <xdr:sp macro="">
      <xdr:nvSpPr>
        <xdr:cNvPr id="486" name="直線コネクタ 485"/>
        <xdr:cNvSpPr/>
      </xdr:nvSpPr>
      <xdr:spPr>
        <a:xfrm>
          <a:off x="12449175"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31</xdr:row>
      <xdr:rowOff>133350</xdr:rowOff>
    </xdr:from>
    <xdr:to>
      <xdr:col>18</xdr:col>
      <xdr:colOff>66675</xdr:colOff>
      <xdr:row>33</xdr:row>
      <xdr:rowOff>47625</xdr:rowOff>
    </xdr:to>
    <xdr:sp macro="">
      <xdr:nvSpPr>
        <xdr:cNvPr id="487" name="テキスト ボックス 486"/>
        <xdr:cNvSpPr txBox="1"/>
      </xdr:nvSpPr>
      <xdr:spPr>
        <a:xfrm>
          <a:off x="11906250" y="544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90,000</a:t>
          </a:r>
          <a:endParaRPr altLang="en-US" lang="ja-JP" sz="1000">
            <a:latin typeface="ＭＳ Ｐゴシック"/>
          </a:endParaRPr>
        </a:p>
      </xdr:txBody>
    </xdr:sp>
    <xdr:clientData/>
  </xdr:twoCellAnchor>
  <xdr:twoCellAnchor>
    <xdr:from>
      <xdr:col>18</xdr:col>
      <xdr:colOff>73025</xdr:colOff>
      <xdr:row>30</xdr:row>
      <xdr:rowOff>63500</xdr:rowOff>
    </xdr:from>
    <xdr:to>
      <xdr:col>24</xdr:col>
      <xdr:colOff>644525</xdr:colOff>
      <xdr:row>30</xdr:row>
      <xdr:rowOff>63500</xdr:rowOff>
    </xdr:to>
    <xdr:sp macro="">
      <xdr:nvSpPr>
        <xdr:cNvPr id="488" name="直線コネクタ 487"/>
        <xdr:cNvSpPr/>
      </xdr:nvSpPr>
      <xdr:spPr>
        <a:xfrm>
          <a:off x="12449175"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29</xdr:row>
      <xdr:rowOff>95250</xdr:rowOff>
    </xdr:from>
    <xdr:to>
      <xdr:col>18</xdr:col>
      <xdr:colOff>76200</xdr:colOff>
      <xdr:row>31</xdr:row>
      <xdr:rowOff>9525</xdr:rowOff>
    </xdr:to>
    <xdr:sp macro="">
      <xdr:nvSpPr>
        <xdr:cNvPr id="489" name="テキスト ボックス 488"/>
        <xdr:cNvSpPr txBox="1"/>
      </xdr:nvSpPr>
      <xdr:spPr>
        <a:xfrm>
          <a:off x="11849100" y="5067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120,000</a:t>
          </a:r>
          <a:endParaRPr altLang="en-US" lang="ja-JP" sz="1000">
            <a:latin typeface="ＭＳ Ｐゴシック"/>
          </a:endParaRPr>
        </a:p>
      </xdr:txBody>
    </xdr:sp>
    <xdr:clientData/>
  </xdr:twoCellAnchor>
  <xdr:twoCellAnchor>
    <xdr:from>
      <xdr:col>18</xdr:col>
      <xdr:colOff>73025</xdr:colOff>
      <xdr:row>28</xdr:row>
      <xdr:rowOff>25400</xdr:rowOff>
    </xdr:from>
    <xdr:to>
      <xdr:col>24</xdr:col>
      <xdr:colOff>644525</xdr:colOff>
      <xdr:row>28</xdr:row>
      <xdr:rowOff>25400</xdr:rowOff>
    </xdr:to>
    <xdr:sp macro="">
      <xdr:nvSpPr>
        <xdr:cNvPr id="490" name="直線コネクタ 489"/>
        <xdr:cNvSpPr/>
      </xdr:nvSpPr>
      <xdr:spPr>
        <a:xfrm>
          <a:off x="1244917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27</xdr:row>
      <xdr:rowOff>57150</xdr:rowOff>
    </xdr:from>
    <xdr:to>
      <xdr:col>18</xdr:col>
      <xdr:colOff>76200</xdr:colOff>
      <xdr:row>28</xdr:row>
      <xdr:rowOff>142875</xdr:rowOff>
    </xdr:to>
    <xdr:sp macro="">
      <xdr:nvSpPr>
        <xdr:cNvPr id="491" name="テキスト ボックス 490"/>
        <xdr:cNvSpPr txBox="1"/>
      </xdr:nvSpPr>
      <xdr:spPr>
        <a:xfrm>
          <a:off x="11849100" y="468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150,000</a:t>
          </a:r>
          <a:endParaRPr altLang="en-US" lang="ja-JP" sz="1000">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fLocksText="0">
      <xdr:nvSpPr>
        <xdr:cNvPr id="492" name="災害復旧事業費グラフ枠"/>
        <xdr:cNvSpPr/>
      </xdr:nvSpPr>
      <xdr:spPr>
        <a:xfrm>
          <a:off x="12449175"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sp macro="">
      <xdr:nvSpPr>
        <xdr:cNvPr id="493" name="直線コネクタ 492"/>
        <xdr:cNvSpPr/>
      </xdr:nvSpPr>
      <xdr:spPr>
        <a:xfrm flipV="1">
          <a:off x="16316325" y="5133975"/>
          <a:ext cx="0" cy="16002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39</xdr:row>
      <xdr:rowOff>47625</xdr:rowOff>
    </xdr:from>
    <xdr:to>
      <xdr:col>24</xdr:col>
      <xdr:colOff>123825</xdr:colOff>
      <xdr:row>40</xdr:row>
      <xdr:rowOff>133350</xdr:rowOff>
    </xdr:to>
    <xdr:sp macro="">
      <xdr:nvSpPr>
        <xdr:cNvPr id="494" name="災害復旧事業費最小値テキスト"/>
        <xdr:cNvSpPr txBox="1"/>
      </xdr:nvSpPr>
      <xdr:spPr>
        <a:xfrm>
          <a:off x="16363950" y="6734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23</xdr:col>
      <xdr:colOff>428625</xdr:colOff>
      <xdr:row>39</xdr:row>
      <xdr:rowOff>44450</xdr:rowOff>
    </xdr:from>
    <xdr:to>
      <xdr:col>23</xdr:col>
      <xdr:colOff>606425</xdr:colOff>
      <xdr:row>39</xdr:row>
      <xdr:rowOff>44450</xdr:rowOff>
    </xdr:to>
    <xdr:sp macro="">
      <xdr:nvSpPr>
        <xdr:cNvPr id="495" name="直線コネクタ 494"/>
        <xdr:cNvSpPr/>
      </xdr:nvSpPr>
      <xdr:spPr>
        <a:xfrm>
          <a:off x="16230600" y="6734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28</xdr:row>
      <xdr:rowOff>114300</xdr:rowOff>
    </xdr:from>
    <xdr:to>
      <xdr:col>24</xdr:col>
      <xdr:colOff>476250</xdr:colOff>
      <xdr:row>30</xdr:row>
      <xdr:rowOff>28575</xdr:rowOff>
    </xdr:to>
    <xdr:sp macro="">
      <xdr:nvSpPr>
        <xdr:cNvPr id="496" name="災害復旧事業費最大値テキスト"/>
        <xdr:cNvSpPr txBox="1"/>
      </xdr:nvSpPr>
      <xdr:spPr>
        <a:xfrm>
          <a:off x="16363950" y="4914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125,408</a:t>
          </a:r>
          <a:endParaRPr altLang="en-US" lang="ja-JP" sz="1000" b="1">
            <a:latin typeface="ＭＳ Ｐゴシック"/>
          </a:endParaRPr>
        </a:p>
      </xdr:txBody>
    </xdr:sp>
    <xdr:clientData/>
  </xdr:twoCellAnchor>
  <xdr:twoCellAnchor>
    <xdr:from>
      <xdr:col>23</xdr:col>
      <xdr:colOff>428625</xdr:colOff>
      <xdr:row>29</xdr:row>
      <xdr:rowOff>166269</xdr:rowOff>
    </xdr:from>
    <xdr:to>
      <xdr:col>23</xdr:col>
      <xdr:colOff>606425</xdr:colOff>
      <xdr:row>29</xdr:row>
      <xdr:rowOff>166269</xdr:rowOff>
    </xdr:to>
    <xdr:sp macro="">
      <xdr:nvSpPr>
        <xdr:cNvPr id="497" name="直線コネクタ 496"/>
        <xdr:cNvSpPr/>
      </xdr:nvSpPr>
      <xdr:spPr>
        <a:xfrm>
          <a:off x="16230600" y="5133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365125</xdr:colOff>
      <xdr:row>39</xdr:row>
      <xdr:rowOff>44450</xdr:rowOff>
    </xdr:from>
    <xdr:to>
      <xdr:col>23</xdr:col>
      <xdr:colOff>517525</xdr:colOff>
      <xdr:row>39</xdr:row>
      <xdr:rowOff>44450</xdr:rowOff>
    </xdr:to>
    <xdr:sp macro="">
      <xdr:nvSpPr>
        <xdr:cNvPr id="498" name="直線コネクタ 497"/>
        <xdr:cNvSpPr/>
      </xdr:nvSpPr>
      <xdr:spPr>
        <a:xfrm>
          <a:off x="15478125" y="6734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37</xdr:row>
      <xdr:rowOff>28575</xdr:rowOff>
    </xdr:from>
    <xdr:to>
      <xdr:col>24</xdr:col>
      <xdr:colOff>409575</xdr:colOff>
      <xdr:row>38</xdr:row>
      <xdr:rowOff>114300</xdr:rowOff>
    </xdr:to>
    <xdr:sp macro="">
      <xdr:nvSpPr>
        <xdr:cNvPr id="499" name="災害復旧事業費平均値テキスト"/>
        <xdr:cNvSpPr txBox="1"/>
      </xdr:nvSpPr>
      <xdr:spPr>
        <a:xfrm>
          <a:off x="16363950" y="63722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12,887</a:t>
          </a:r>
          <a:endParaRPr altLang="en-US" lang="ja-JP" sz="1000" b="1">
            <a:solidFill>
              <a:srgbClr val="000080"/>
            </a:solidFill>
            <a:latin typeface="ＭＳ Ｐゴシック"/>
          </a:endParaRPr>
        </a:p>
      </xdr:txBody>
    </xdr:sp>
    <xdr:clientData/>
  </xdr:twoCellAnchor>
  <xdr:twoCellAnchor>
    <xdr:from>
      <xdr:col>23</xdr:col>
      <xdr:colOff>466725</xdr:colOff>
      <xdr:row>38</xdr:row>
      <xdr:rowOff>1435</xdr:rowOff>
    </xdr:from>
    <xdr:to>
      <xdr:col>23</xdr:col>
      <xdr:colOff>568325</xdr:colOff>
      <xdr:row>38</xdr:row>
      <xdr:rowOff>103035</xdr:rowOff>
    </xdr:to>
    <xdr:sp macro="" fLocksText="0">
      <xdr:nvSpPr>
        <xdr:cNvPr id="500" name="フローチャート : 判断 499"/>
        <xdr:cNvSpPr/>
      </xdr:nvSpPr>
      <xdr:spPr>
        <a:xfrm>
          <a:off x="16268700" y="6515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161925</xdr:colOff>
      <xdr:row>38</xdr:row>
      <xdr:rowOff>49936</xdr:rowOff>
    </xdr:from>
    <xdr:to>
      <xdr:col>22</xdr:col>
      <xdr:colOff>365125</xdr:colOff>
      <xdr:row>39</xdr:row>
      <xdr:rowOff>44450</xdr:rowOff>
    </xdr:to>
    <xdr:sp macro="">
      <xdr:nvSpPr>
        <xdr:cNvPr id="501" name="直線コネクタ 500"/>
        <xdr:cNvSpPr/>
      </xdr:nvSpPr>
      <xdr:spPr>
        <a:xfrm>
          <a:off x="14592300" y="6562725"/>
          <a:ext cx="885825" cy="1714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314325</xdr:colOff>
      <xdr:row>38</xdr:row>
      <xdr:rowOff>42532</xdr:rowOff>
    </xdr:from>
    <xdr:to>
      <xdr:col>22</xdr:col>
      <xdr:colOff>415925</xdr:colOff>
      <xdr:row>38</xdr:row>
      <xdr:rowOff>144132</xdr:rowOff>
    </xdr:to>
    <xdr:sp macro="" fLocksText="0">
      <xdr:nvSpPr>
        <xdr:cNvPr id="502" name="フローチャート : 判断 501"/>
        <xdr:cNvSpPr/>
      </xdr:nvSpPr>
      <xdr:spPr>
        <a:xfrm>
          <a:off x="15430500"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123825</xdr:colOff>
      <xdr:row>36</xdr:row>
      <xdr:rowOff>161925</xdr:rowOff>
    </xdr:from>
    <xdr:to>
      <xdr:col>22</xdr:col>
      <xdr:colOff>590550</xdr:colOff>
      <xdr:row>38</xdr:row>
      <xdr:rowOff>76200</xdr:rowOff>
    </xdr:to>
    <xdr:sp macro="">
      <xdr:nvSpPr>
        <xdr:cNvPr id="503" name="テキスト ボックス 502"/>
        <xdr:cNvSpPr txBox="1"/>
      </xdr:nvSpPr>
      <xdr:spPr>
        <a:xfrm>
          <a:off x="15240000" y="633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9,651</a:t>
          </a:r>
          <a:endParaRPr altLang="en-US" lang="ja-JP" sz="1000" b="1">
            <a:solidFill>
              <a:srgbClr val="000080"/>
            </a:solidFill>
            <a:latin typeface="ＭＳ Ｐゴシック"/>
          </a:endParaRPr>
        </a:p>
      </xdr:txBody>
    </xdr:sp>
    <xdr:clientData/>
  </xdr:twoCellAnchor>
  <xdr:twoCellAnchor>
    <xdr:from>
      <xdr:col>19</xdr:col>
      <xdr:colOff>644525</xdr:colOff>
      <xdr:row>38</xdr:row>
      <xdr:rowOff>49936</xdr:rowOff>
    </xdr:from>
    <xdr:to>
      <xdr:col>21</xdr:col>
      <xdr:colOff>161925</xdr:colOff>
      <xdr:row>38</xdr:row>
      <xdr:rowOff>117881</xdr:rowOff>
    </xdr:to>
    <xdr:sp macro="">
      <xdr:nvSpPr>
        <xdr:cNvPr id="504" name="直線コネクタ 503"/>
        <xdr:cNvSpPr/>
      </xdr:nvSpPr>
      <xdr:spPr>
        <a:xfrm flipV="1">
          <a:off x="13706475" y="65627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111125</xdr:colOff>
      <xdr:row>38</xdr:row>
      <xdr:rowOff>9309</xdr:rowOff>
    </xdr:from>
    <xdr:to>
      <xdr:col>21</xdr:col>
      <xdr:colOff>212725</xdr:colOff>
      <xdr:row>38</xdr:row>
      <xdr:rowOff>110909</xdr:rowOff>
    </xdr:to>
    <xdr:sp macro="" fLocksText="0">
      <xdr:nvSpPr>
        <xdr:cNvPr id="505" name="フローチャート : 判断 504"/>
        <xdr:cNvSpPr/>
      </xdr:nvSpPr>
      <xdr:spPr>
        <a:xfrm>
          <a:off x="14544675" y="65246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38</xdr:row>
      <xdr:rowOff>104775</xdr:rowOff>
    </xdr:from>
    <xdr:to>
      <xdr:col>21</xdr:col>
      <xdr:colOff>419100</xdr:colOff>
      <xdr:row>40</xdr:row>
      <xdr:rowOff>19050</xdr:rowOff>
    </xdr:to>
    <xdr:sp macro="">
      <xdr:nvSpPr>
        <xdr:cNvPr id="506" name="テキスト ボックス 505"/>
        <xdr:cNvSpPr txBox="1"/>
      </xdr:nvSpPr>
      <xdr:spPr>
        <a:xfrm>
          <a:off x="14316075" y="6619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12,267</a:t>
          </a:r>
          <a:endParaRPr altLang="en-US" lang="ja-JP" sz="1000" b="1">
            <a:solidFill>
              <a:srgbClr val="000080"/>
            </a:solidFill>
            <a:latin typeface="ＭＳ Ｐゴシック"/>
          </a:endParaRPr>
        </a:p>
      </xdr:txBody>
    </xdr:sp>
    <xdr:clientData/>
  </xdr:twoCellAnchor>
  <xdr:twoCellAnchor>
    <xdr:from>
      <xdr:col>18</xdr:col>
      <xdr:colOff>441325</xdr:colOff>
      <xdr:row>38</xdr:row>
      <xdr:rowOff>117881</xdr:rowOff>
    </xdr:from>
    <xdr:to>
      <xdr:col>19</xdr:col>
      <xdr:colOff>644525</xdr:colOff>
      <xdr:row>38</xdr:row>
      <xdr:rowOff>162243</xdr:rowOff>
    </xdr:to>
    <xdr:sp macro="">
      <xdr:nvSpPr>
        <xdr:cNvPr id="507" name="直線コネクタ 506"/>
        <xdr:cNvSpPr/>
      </xdr:nvSpPr>
      <xdr:spPr>
        <a:xfrm flipV="1">
          <a:off x="12811125" y="6629400"/>
          <a:ext cx="89535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593725</xdr:colOff>
      <xdr:row>38</xdr:row>
      <xdr:rowOff>48399</xdr:rowOff>
    </xdr:from>
    <xdr:to>
      <xdr:col>20</xdr:col>
      <xdr:colOff>9525</xdr:colOff>
      <xdr:row>38</xdr:row>
      <xdr:rowOff>149999</xdr:rowOff>
    </xdr:to>
    <xdr:sp macro="" fLocksText="0">
      <xdr:nvSpPr>
        <xdr:cNvPr id="508" name="フローチャート : 判断 507"/>
        <xdr:cNvSpPr/>
      </xdr:nvSpPr>
      <xdr:spPr>
        <a:xfrm>
          <a:off x="13649325" y="6562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409575</xdr:colOff>
      <xdr:row>36</xdr:row>
      <xdr:rowOff>161925</xdr:rowOff>
    </xdr:from>
    <xdr:to>
      <xdr:col>20</xdr:col>
      <xdr:colOff>190500</xdr:colOff>
      <xdr:row>38</xdr:row>
      <xdr:rowOff>76200</xdr:rowOff>
    </xdr:to>
    <xdr:sp macro="">
      <xdr:nvSpPr>
        <xdr:cNvPr id="509" name="テキスト ボックス 508"/>
        <xdr:cNvSpPr txBox="1"/>
      </xdr:nvSpPr>
      <xdr:spPr>
        <a:xfrm>
          <a:off x="13468350" y="633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9,189</a:t>
          </a:r>
          <a:endParaRPr altLang="en-US" lang="ja-JP" sz="1000" b="1">
            <a:solidFill>
              <a:srgbClr val="000080"/>
            </a:solidFill>
            <a:latin typeface="ＭＳ Ｐゴシック"/>
          </a:endParaRPr>
        </a:p>
      </xdr:txBody>
    </xdr:sp>
    <xdr:clientData/>
  </xdr:twoCellAnchor>
  <xdr:twoCellAnchor>
    <xdr:from>
      <xdr:col>18</xdr:col>
      <xdr:colOff>390525</xdr:colOff>
      <xdr:row>38</xdr:row>
      <xdr:rowOff>46419</xdr:rowOff>
    </xdr:from>
    <xdr:to>
      <xdr:col>18</xdr:col>
      <xdr:colOff>492125</xdr:colOff>
      <xdr:row>38</xdr:row>
      <xdr:rowOff>148019</xdr:rowOff>
    </xdr:to>
    <xdr:sp macro="" fLocksText="0">
      <xdr:nvSpPr>
        <xdr:cNvPr id="510" name="フローチャート : 判断 509"/>
        <xdr:cNvSpPr/>
      </xdr:nvSpPr>
      <xdr:spPr>
        <a:xfrm>
          <a:off x="12763500" y="6562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200025</xdr:colOff>
      <xdr:row>36</xdr:row>
      <xdr:rowOff>161925</xdr:rowOff>
    </xdr:from>
    <xdr:to>
      <xdr:col>18</xdr:col>
      <xdr:colOff>666750</xdr:colOff>
      <xdr:row>38</xdr:row>
      <xdr:rowOff>76200</xdr:rowOff>
    </xdr:to>
    <xdr:sp macro="">
      <xdr:nvSpPr>
        <xdr:cNvPr id="511" name="テキスト ボックス 510"/>
        <xdr:cNvSpPr txBox="1"/>
      </xdr:nvSpPr>
      <xdr:spPr>
        <a:xfrm>
          <a:off x="12573000" y="633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9,345</a:t>
          </a:r>
          <a:endParaRPr altLang="en-US" lang="ja-JP" sz="1000" b="1">
            <a:solidFill>
              <a:srgbClr val="000080"/>
            </a:solidFill>
            <a:latin typeface="ＭＳ Ｐゴシック"/>
          </a:endParaRPr>
        </a:p>
      </xdr:txBody>
    </xdr:sp>
    <xdr:clientData/>
  </xdr:twoCellAnchor>
  <xdr:twoCellAnchor editAs="oneCell">
    <xdr:from>
      <xdr:col>23</xdr:col>
      <xdr:colOff>323850</xdr:colOff>
      <xdr:row>41</xdr:row>
      <xdr:rowOff>76200</xdr:rowOff>
    </xdr:from>
    <xdr:to>
      <xdr:col>24</xdr:col>
      <xdr:colOff>400050</xdr:colOff>
      <xdr:row>42</xdr:row>
      <xdr:rowOff>161925</xdr:rowOff>
    </xdr:to>
    <xdr:sp macro="">
      <xdr:nvSpPr>
        <xdr:cNvPr id="512" name="テキスト ボックス 511"/>
        <xdr:cNvSpPr txBox="1"/>
      </xdr:nvSpPr>
      <xdr:spPr>
        <a:xfrm>
          <a:off x="161258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41</xdr:row>
      <xdr:rowOff>76200</xdr:rowOff>
    </xdr:from>
    <xdr:to>
      <xdr:col>23</xdr:col>
      <xdr:colOff>247650</xdr:colOff>
      <xdr:row>42</xdr:row>
      <xdr:rowOff>161925</xdr:rowOff>
    </xdr:to>
    <xdr:sp macro="">
      <xdr:nvSpPr>
        <xdr:cNvPr id="513" name="テキスト ボックス 512"/>
        <xdr:cNvSpPr txBox="1"/>
      </xdr:nvSpPr>
      <xdr:spPr>
        <a:xfrm>
          <a:off x="15287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41</xdr:row>
      <xdr:rowOff>76200</xdr:rowOff>
    </xdr:from>
    <xdr:to>
      <xdr:col>22</xdr:col>
      <xdr:colOff>47625</xdr:colOff>
      <xdr:row>42</xdr:row>
      <xdr:rowOff>161925</xdr:rowOff>
    </xdr:to>
    <xdr:sp macro="">
      <xdr:nvSpPr>
        <xdr:cNvPr id="514" name="テキスト ボックス 513"/>
        <xdr:cNvSpPr txBox="1"/>
      </xdr:nvSpPr>
      <xdr:spPr>
        <a:xfrm>
          <a:off x="14401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41</xdr:row>
      <xdr:rowOff>76200</xdr:rowOff>
    </xdr:from>
    <xdr:to>
      <xdr:col>20</xdr:col>
      <xdr:colOff>523875</xdr:colOff>
      <xdr:row>42</xdr:row>
      <xdr:rowOff>161925</xdr:rowOff>
    </xdr:to>
    <xdr:sp macro="">
      <xdr:nvSpPr>
        <xdr:cNvPr id="515" name="テキスト ボックス 514"/>
        <xdr:cNvSpPr txBox="1"/>
      </xdr:nvSpPr>
      <xdr:spPr>
        <a:xfrm>
          <a:off x="13506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41</xdr:row>
      <xdr:rowOff>76200</xdr:rowOff>
    </xdr:from>
    <xdr:to>
      <xdr:col>19</xdr:col>
      <xdr:colOff>323850</xdr:colOff>
      <xdr:row>42</xdr:row>
      <xdr:rowOff>161925</xdr:rowOff>
    </xdr:to>
    <xdr:sp macro="">
      <xdr:nvSpPr>
        <xdr:cNvPr id="516" name="テキスト ボックス 515"/>
        <xdr:cNvSpPr txBox="1"/>
      </xdr:nvSpPr>
      <xdr:spPr>
        <a:xfrm>
          <a:off x="12620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466725</xdr:colOff>
      <xdr:row>38</xdr:row>
      <xdr:rowOff>165100</xdr:rowOff>
    </xdr:from>
    <xdr:to>
      <xdr:col>23</xdr:col>
      <xdr:colOff>568325</xdr:colOff>
      <xdr:row>39</xdr:row>
      <xdr:rowOff>95250</xdr:rowOff>
    </xdr:to>
    <xdr:sp macro="" fLocksText="0">
      <xdr:nvSpPr>
        <xdr:cNvPr id="517" name="円/楕円 516"/>
        <xdr:cNvSpPr/>
      </xdr:nvSpPr>
      <xdr:spPr>
        <a:xfrm>
          <a:off x="16268700"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561975</xdr:colOff>
      <xdr:row>38</xdr:row>
      <xdr:rowOff>76200</xdr:rowOff>
    </xdr:from>
    <xdr:to>
      <xdr:col>24</xdr:col>
      <xdr:colOff>123825</xdr:colOff>
      <xdr:row>39</xdr:row>
      <xdr:rowOff>161925</xdr:rowOff>
    </xdr:to>
    <xdr:sp macro="">
      <xdr:nvSpPr>
        <xdr:cNvPr id="518" name="災害復旧事業費該当値テキスト"/>
        <xdr:cNvSpPr txBox="1"/>
      </xdr:nvSpPr>
      <xdr:spPr>
        <a:xfrm>
          <a:off x="16363950" y="659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22</xdr:col>
      <xdr:colOff>314325</xdr:colOff>
      <xdr:row>38</xdr:row>
      <xdr:rowOff>165100</xdr:rowOff>
    </xdr:from>
    <xdr:to>
      <xdr:col>22</xdr:col>
      <xdr:colOff>415925</xdr:colOff>
      <xdr:row>39</xdr:row>
      <xdr:rowOff>95250</xdr:rowOff>
    </xdr:to>
    <xdr:sp macro="" fLocksText="0">
      <xdr:nvSpPr>
        <xdr:cNvPr id="519" name="円/楕円 518"/>
        <xdr:cNvSpPr/>
      </xdr:nvSpPr>
      <xdr:spPr>
        <a:xfrm>
          <a:off x="15430500"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238125</xdr:colOff>
      <xdr:row>39</xdr:row>
      <xdr:rowOff>85725</xdr:rowOff>
    </xdr:from>
    <xdr:to>
      <xdr:col>22</xdr:col>
      <xdr:colOff>485775</xdr:colOff>
      <xdr:row>41</xdr:row>
      <xdr:rowOff>0</xdr:rowOff>
    </xdr:to>
    <xdr:sp macro="">
      <xdr:nvSpPr>
        <xdr:cNvPr id="520" name="テキスト ボックス 519"/>
        <xdr:cNvSpPr txBox="1"/>
      </xdr:nvSpPr>
      <xdr:spPr>
        <a:xfrm>
          <a:off x="15354300" y="6772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21</xdr:col>
      <xdr:colOff>111125</xdr:colOff>
      <xdr:row>37</xdr:row>
      <xdr:rowOff>170586</xdr:rowOff>
    </xdr:from>
    <xdr:to>
      <xdr:col>21</xdr:col>
      <xdr:colOff>212725</xdr:colOff>
      <xdr:row>38</xdr:row>
      <xdr:rowOff>100736</xdr:rowOff>
    </xdr:to>
    <xdr:sp macro="" fLocksText="0">
      <xdr:nvSpPr>
        <xdr:cNvPr id="521" name="円/楕円 520"/>
        <xdr:cNvSpPr/>
      </xdr:nvSpPr>
      <xdr:spPr>
        <a:xfrm>
          <a:off x="14544675" y="65151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36</xdr:row>
      <xdr:rowOff>114300</xdr:rowOff>
    </xdr:from>
    <xdr:to>
      <xdr:col>21</xdr:col>
      <xdr:colOff>419100</xdr:colOff>
      <xdr:row>38</xdr:row>
      <xdr:rowOff>28575</xdr:rowOff>
    </xdr:to>
    <xdr:sp macro="">
      <xdr:nvSpPr>
        <xdr:cNvPr id="522" name="テキスト ボックス 521"/>
        <xdr:cNvSpPr txBox="1"/>
      </xdr:nvSpPr>
      <xdr:spPr>
        <a:xfrm>
          <a:off x="14316075" y="6286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13,068</a:t>
          </a:r>
          <a:endParaRPr altLang="en-US" lang="ja-JP" sz="1000" b="1">
            <a:solidFill>
              <a:srgbClr val="FF0000"/>
            </a:solidFill>
            <a:latin typeface="ＭＳ Ｐゴシック"/>
          </a:endParaRPr>
        </a:p>
      </xdr:txBody>
    </xdr:sp>
    <xdr:clientData/>
  </xdr:twoCellAnchor>
  <xdr:twoCellAnchor>
    <xdr:from>
      <xdr:col>19</xdr:col>
      <xdr:colOff>593725</xdr:colOff>
      <xdr:row>38</xdr:row>
      <xdr:rowOff>67081</xdr:rowOff>
    </xdr:from>
    <xdr:to>
      <xdr:col>20</xdr:col>
      <xdr:colOff>9525</xdr:colOff>
      <xdr:row>38</xdr:row>
      <xdr:rowOff>168681</xdr:rowOff>
    </xdr:to>
    <xdr:sp macro="" fLocksText="0">
      <xdr:nvSpPr>
        <xdr:cNvPr id="523" name="円/楕円 522"/>
        <xdr:cNvSpPr/>
      </xdr:nvSpPr>
      <xdr:spPr>
        <a:xfrm>
          <a:off x="13649325" y="6581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409575</xdr:colOff>
      <xdr:row>38</xdr:row>
      <xdr:rowOff>161925</xdr:rowOff>
    </xdr:from>
    <xdr:to>
      <xdr:col>20</xdr:col>
      <xdr:colOff>190500</xdr:colOff>
      <xdr:row>40</xdr:row>
      <xdr:rowOff>76200</xdr:rowOff>
    </xdr:to>
    <xdr:sp macro="">
      <xdr:nvSpPr>
        <xdr:cNvPr id="524" name="テキスト ボックス 523"/>
        <xdr:cNvSpPr txBox="1"/>
      </xdr:nvSpPr>
      <xdr:spPr>
        <a:xfrm>
          <a:off x="13468350" y="66770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7,718</a:t>
          </a:r>
          <a:endParaRPr altLang="en-US" lang="ja-JP" sz="1000" b="1">
            <a:solidFill>
              <a:srgbClr val="FF0000"/>
            </a:solidFill>
            <a:latin typeface="ＭＳ Ｐゴシック"/>
          </a:endParaRPr>
        </a:p>
      </xdr:txBody>
    </xdr:sp>
    <xdr:clientData/>
  </xdr:twoCellAnchor>
  <xdr:twoCellAnchor>
    <xdr:from>
      <xdr:col>18</xdr:col>
      <xdr:colOff>390525</xdr:colOff>
      <xdr:row>38</xdr:row>
      <xdr:rowOff>111443</xdr:rowOff>
    </xdr:from>
    <xdr:to>
      <xdr:col>18</xdr:col>
      <xdr:colOff>492125</xdr:colOff>
      <xdr:row>39</xdr:row>
      <xdr:rowOff>41593</xdr:rowOff>
    </xdr:to>
    <xdr:sp macro="" fLocksText="0">
      <xdr:nvSpPr>
        <xdr:cNvPr id="525" name="円/楕円 524"/>
        <xdr:cNvSpPr/>
      </xdr:nvSpPr>
      <xdr:spPr>
        <a:xfrm>
          <a:off x="12763500" y="6629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200025</xdr:colOff>
      <xdr:row>39</xdr:row>
      <xdr:rowOff>28575</xdr:rowOff>
    </xdr:from>
    <xdr:to>
      <xdr:col>18</xdr:col>
      <xdr:colOff>666750</xdr:colOff>
      <xdr:row>40</xdr:row>
      <xdr:rowOff>114300</xdr:rowOff>
    </xdr:to>
    <xdr:sp macro="">
      <xdr:nvSpPr>
        <xdr:cNvPr id="526" name="テキスト ボックス 525"/>
        <xdr:cNvSpPr txBox="1"/>
      </xdr:nvSpPr>
      <xdr:spPr>
        <a:xfrm>
          <a:off x="12573000" y="671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4,225</a:t>
          </a:r>
          <a:endParaRPr altLang="en-US" lang="ja-JP" sz="1000" b="1">
            <a:solidFill>
              <a:srgbClr val="FF0000"/>
            </a:solidFill>
            <a:latin typeface="ＭＳ Ｐゴシック"/>
          </a:endParaRPr>
        </a:p>
      </xdr:txBody>
    </xdr:sp>
    <xdr:clientData/>
  </xdr:twoCellAnchor>
  <xdr:twoCellAnchor>
    <xdr:from>
      <xdr:col>18</xdr:col>
      <xdr:colOff>73025</xdr:colOff>
      <xdr:row>43</xdr:row>
      <xdr:rowOff>57150</xdr:rowOff>
    </xdr:from>
    <xdr:to>
      <xdr:col>24</xdr:col>
      <xdr:colOff>644525</xdr:colOff>
      <xdr:row>45</xdr:row>
      <xdr:rowOff>31750</xdr:rowOff>
    </xdr:to>
    <xdr:sp macro="" fLocksText="0">
      <xdr:nvSpPr>
        <xdr:cNvPr id="527" name="正方形/長方形 526"/>
        <xdr:cNvSpPr/>
      </xdr:nvSpPr>
      <xdr:spPr>
        <a:xfrm>
          <a:off x="1244917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fLocksText="0">
      <xdr:nvSpPr>
        <xdr:cNvPr id="528" name="正方形/長方形 527"/>
        <xdr:cNvSpPr/>
      </xdr:nvSpPr>
      <xdr:spPr>
        <a:xfrm>
          <a:off x="12573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fLocksText="0">
      <xdr:nvSpPr>
        <xdr:cNvPr id="529" name="正方形/長方形 528"/>
        <xdr:cNvSpPr/>
      </xdr:nvSpPr>
      <xdr:spPr>
        <a:xfrm>
          <a:off x="12573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1/67</a:t>
          </a:r>
          <a:endParaRPr altLang="en-US" lang="ja-JP"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fLocksText="0">
      <xdr:nvSpPr>
        <xdr:cNvPr id="530" name="正方形/長方形 529"/>
        <xdr:cNvSpPr/>
      </xdr:nvSpPr>
      <xdr:spPr>
        <a:xfrm>
          <a:off x="13592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fLocksText="0">
      <xdr:nvSpPr>
        <xdr:cNvPr id="531" name="正方形/長方形 530"/>
        <xdr:cNvSpPr/>
      </xdr:nvSpPr>
      <xdr:spPr>
        <a:xfrm>
          <a:off x="13592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a:t>
          </a:r>
          <a:endParaRPr altLang="en-US" lang="ja-JP"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fLocksText="0">
      <xdr:nvSpPr>
        <xdr:cNvPr id="532" name="正方形/長方形 531"/>
        <xdr:cNvSpPr/>
      </xdr:nvSpPr>
      <xdr:spPr>
        <a:xfrm>
          <a:off x="14735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fLocksText="0">
      <xdr:nvSpPr>
        <xdr:cNvPr id="533" name="正方形/長方形 532"/>
        <xdr:cNvSpPr/>
      </xdr:nvSpPr>
      <xdr:spPr>
        <a:xfrm>
          <a:off x="14735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a:t>
          </a:r>
          <a:endParaRPr altLang="en-US" lang="ja-JP"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fLocksText="0">
      <xdr:nvSpPr>
        <xdr:cNvPr id="534" name="正方形/長方形 533"/>
        <xdr:cNvSpPr/>
      </xdr:nvSpPr>
      <xdr:spPr>
        <a:xfrm>
          <a:off x="12449175"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47</xdr:row>
      <xdr:rowOff>9525</xdr:rowOff>
    </xdr:from>
    <xdr:to>
      <xdr:col>18</xdr:col>
      <xdr:colOff>381000</xdr:colOff>
      <xdr:row>48</xdr:row>
      <xdr:rowOff>66675</xdr:rowOff>
    </xdr:to>
    <xdr:sp macro="">
      <xdr:nvSpPr>
        <xdr:cNvPr id="535" name="テキスト ボックス 534"/>
        <xdr:cNvSpPr txBox="1"/>
      </xdr:nvSpPr>
      <xdr:spPr>
        <a:xfrm>
          <a:off x="1240155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61</xdr:row>
      <xdr:rowOff>82550</xdr:rowOff>
    </xdr:from>
    <xdr:to>
      <xdr:col>24</xdr:col>
      <xdr:colOff>644525</xdr:colOff>
      <xdr:row>61</xdr:row>
      <xdr:rowOff>82550</xdr:rowOff>
    </xdr:to>
    <xdr:sp macro="">
      <xdr:nvSpPr>
        <xdr:cNvPr id="536" name="直線コネクタ 535"/>
        <xdr:cNvSpPr/>
      </xdr:nvSpPr>
      <xdr:spPr>
        <a:xfrm>
          <a:off x="1244917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73025</xdr:colOff>
      <xdr:row>54</xdr:row>
      <xdr:rowOff>139700</xdr:rowOff>
    </xdr:from>
    <xdr:to>
      <xdr:col>24</xdr:col>
      <xdr:colOff>644525</xdr:colOff>
      <xdr:row>54</xdr:row>
      <xdr:rowOff>139700</xdr:rowOff>
    </xdr:to>
    <xdr:sp macro="">
      <xdr:nvSpPr>
        <xdr:cNvPr id="537" name="直線コネクタ 536"/>
        <xdr:cNvSpPr/>
      </xdr:nvSpPr>
      <xdr:spPr>
        <a:xfrm>
          <a:off x="12449175"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514350</xdr:colOff>
      <xdr:row>53</xdr:row>
      <xdr:rowOff>171450</xdr:rowOff>
    </xdr:from>
    <xdr:to>
      <xdr:col>18</xdr:col>
      <xdr:colOff>66675</xdr:colOff>
      <xdr:row>55</xdr:row>
      <xdr:rowOff>85725</xdr:rowOff>
    </xdr:to>
    <xdr:sp macro="">
      <xdr:nvSpPr>
        <xdr:cNvPr id="538" name="テキスト ボックス 537"/>
        <xdr:cNvSpPr txBox="1"/>
      </xdr:nvSpPr>
      <xdr:spPr>
        <a:xfrm>
          <a:off x="12192000" y="9258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18</xdr:col>
      <xdr:colOff>73025</xdr:colOff>
      <xdr:row>48</xdr:row>
      <xdr:rowOff>25400</xdr:rowOff>
    </xdr:from>
    <xdr:to>
      <xdr:col>24</xdr:col>
      <xdr:colOff>644525</xdr:colOff>
      <xdr:row>48</xdr:row>
      <xdr:rowOff>25400</xdr:rowOff>
    </xdr:to>
    <xdr:sp macro="">
      <xdr:nvSpPr>
        <xdr:cNvPr id="539" name="直線コネクタ 538"/>
        <xdr:cNvSpPr/>
      </xdr:nvSpPr>
      <xdr:spPr>
        <a:xfrm>
          <a:off x="1244917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514350</xdr:colOff>
      <xdr:row>47</xdr:row>
      <xdr:rowOff>57150</xdr:rowOff>
    </xdr:from>
    <xdr:to>
      <xdr:col>18</xdr:col>
      <xdr:colOff>66675</xdr:colOff>
      <xdr:row>48</xdr:row>
      <xdr:rowOff>142875</xdr:rowOff>
    </xdr:to>
    <xdr:sp macro="">
      <xdr:nvSpPr>
        <xdr:cNvPr id="540" name="テキスト ボックス 539"/>
        <xdr:cNvSpPr txBox="1"/>
      </xdr:nvSpPr>
      <xdr:spPr>
        <a:xfrm>
          <a:off x="12192000" y="8115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a:t>
          </a:r>
          <a:endParaRPr altLang="en-US" lang="ja-JP" sz="1000">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fLocksText="0">
      <xdr:nvSpPr>
        <xdr:cNvPr id="541" name="失業対策事業費グラフ枠"/>
        <xdr:cNvSpPr/>
      </xdr:nvSpPr>
      <xdr:spPr>
        <a:xfrm>
          <a:off x="12449175"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sp macro="">
      <xdr:nvSpPr>
        <xdr:cNvPr id="542" name="直線コネクタ 541"/>
        <xdr:cNvSpPr/>
      </xdr:nvSpPr>
      <xdr:spPr>
        <a:xfrm>
          <a:off x="16316325" y="9401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55</xdr:row>
      <xdr:rowOff>9525</xdr:rowOff>
    </xdr:from>
    <xdr:to>
      <xdr:col>24</xdr:col>
      <xdr:colOff>123825</xdr:colOff>
      <xdr:row>56</xdr:row>
      <xdr:rowOff>95250</xdr:rowOff>
    </xdr:to>
    <xdr:sp macro="">
      <xdr:nvSpPr>
        <xdr:cNvPr id="543" name="失業対策事業費最小値テキスト"/>
        <xdr:cNvSpPr txBox="1"/>
      </xdr:nvSpPr>
      <xdr:spPr>
        <a:xfrm>
          <a:off x="1636395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23</xdr:col>
      <xdr:colOff>428625</xdr:colOff>
      <xdr:row>54</xdr:row>
      <xdr:rowOff>139700</xdr:rowOff>
    </xdr:from>
    <xdr:to>
      <xdr:col>23</xdr:col>
      <xdr:colOff>606425</xdr:colOff>
      <xdr:row>54</xdr:row>
      <xdr:rowOff>139700</xdr:rowOff>
    </xdr:to>
    <xdr:sp macro="">
      <xdr:nvSpPr>
        <xdr:cNvPr id="544" name="直線コネクタ 543"/>
        <xdr:cNvSpPr/>
      </xdr:nvSpPr>
      <xdr:spPr>
        <a:xfrm>
          <a:off x="16230600"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53</xdr:row>
      <xdr:rowOff>9525</xdr:rowOff>
    </xdr:from>
    <xdr:to>
      <xdr:col>24</xdr:col>
      <xdr:colOff>123825</xdr:colOff>
      <xdr:row>54</xdr:row>
      <xdr:rowOff>95250</xdr:rowOff>
    </xdr:to>
    <xdr:sp macro="">
      <xdr:nvSpPr>
        <xdr:cNvPr id="545" name="失業対策事業費最大値テキスト"/>
        <xdr:cNvSpPr txBox="1"/>
      </xdr:nvSpPr>
      <xdr:spPr>
        <a:xfrm>
          <a:off x="16363950" y="9096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23</xdr:col>
      <xdr:colOff>428625</xdr:colOff>
      <xdr:row>54</xdr:row>
      <xdr:rowOff>139700</xdr:rowOff>
    </xdr:from>
    <xdr:to>
      <xdr:col>23</xdr:col>
      <xdr:colOff>606425</xdr:colOff>
      <xdr:row>54</xdr:row>
      <xdr:rowOff>139700</xdr:rowOff>
    </xdr:to>
    <xdr:sp macro="">
      <xdr:nvSpPr>
        <xdr:cNvPr id="546" name="直線コネクタ 545"/>
        <xdr:cNvSpPr/>
      </xdr:nvSpPr>
      <xdr:spPr>
        <a:xfrm>
          <a:off x="16230600"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365125</xdr:colOff>
      <xdr:row>54</xdr:row>
      <xdr:rowOff>139700</xdr:rowOff>
    </xdr:from>
    <xdr:to>
      <xdr:col>23</xdr:col>
      <xdr:colOff>517525</xdr:colOff>
      <xdr:row>54</xdr:row>
      <xdr:rowOff>139700</xdr:rowOff>
    </xdr:to>
    <xdr:sp macro="">
      <xdr:nvSpPr>
        <xdr:cNvPr id="547" name="直線コネクタ 546"/>
        <xdr:cNvSpPr/>
      </xdr:nvSpPr>
      <xdr:spPr>
        <a:xfrm>
          <a:off x="15478125" y="9401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54</xdr:row>
      <xdr:rowOff>66675</xdr:rowOff>
    </xdr:from>
    <xdr:to>
      <xdr:col>24</xdr:col>
      <xdr:colOff>123825</xdr:colOff>
      <xdr:row>55</xdr:row>
      <xdr:rowOff>152400</xdr:rowOff>
    </xdr:to>
    <xdr:sp macro="">
      <xdr:nvSpPr>
        <xdr:cNvPr id="548" name="失業対策事業費平均値テキスト"/>
        <xdr:cNvSpPr txBox="1"/>
      </xdr:nvSpPr>
      <xdr:spPr>
        <a:xfrm>
          <a:off x="16363950" y="9324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23</xdr:col>
      <xdr:colOff>466725</xdr:colOff>
      <xdr:row>54</xdr:row>
      <xdr:rowOff>88900</xdr:rowOff>
    </xdr:from>
    <xdr:to>
      <xdr:col>23</xdr:col>
      <xdr:colOff>568325</xdr:colOff>
      <xdr:row>55</xdr:row>
      <xdr:rowOff>19050</xdr:rowOff>
    </xdr:to>
    <xdr:sp macro="" fLocksText="0">
      <xdr:nvSpPr>
        <xdr:cNvPr id="549" name="フローチャート : 判断 548"/>
        <xdr:cNvSpPr/>
      </xdr:nvSpPr>
      <xdr:spPr>
        <a:xfrm>
          <a:off x="162687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sp macro="">
      <xdr:nvSpPr>
        <xdr:cNvPr id="550" name="直線コネクタ 549"/>
        <xdr:cNvSpPr/>
      </xdr:nvSpPr>
      <xdr:spPr>
        <a:xfrm>
          <a:off x="14592300"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314325</xdr:colOff>
      <xdr:row>54</xdr:row>
      <xdr:rowOff>88900</xdr:rowOff>
    </xdr:from>
    <xdr:to>
      <xdr:col>22</xdr:col>
      <xdr:colOff>415925</xdr:colOff>
      <xdr:row>55</xdr:row>
      <xdr:rowOff>19050</xdr:rowOff>
    </xdr:to>
    <xdr:sp macro="" fLocksText="0">
      <xdr:nvSpPr>
        <xdr:cNvPr id="551" name="フローチャート : 判断 550"/>
        <xdr:cNvSpPr/>
      </xdr:nvSpPr>
      <xdr:spPr>
        <a:xfrm>
          <a:off x="15430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238125</xdr:colOff>
      <xdr:row>55</xdr:row>
      <xdr:rowOff>9525</xdr:rowOff>
    </xdr:from>
    <xdr:to>
      <xdr:col>22</xdr:col>
      <xdr:colOff>485775</xdr:colOff>
      <xdr:row>56</xdr:row>
      <xdr:rowOff>95250</xdr:rowOff>
    </xdr:to>
    <xdr:sp macro="">
      <xdr:nvSpPr>
        <xdr:cNvPr id="552" name="テキスト ボックス 551"/>
        <xdr:cNvSpPr txBox="1"/>
      </xdr:nvSpPr>
      <xdr:spPr>
        <a:xfrm>
          <a:off x="1535430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19</xdr:col>
      <xdr:colOff>644525</xdr:colOff>
      <xdr:row>54</xdr:row>
      <xdr:rowOff>139700</xdr:rowOff>
    </xdr:from>
    <xdr:to>
      <xdr:col>21</xdr:col>
      <xdr:colOff>161925</xdr:colOff>
      <xdr:row>54</xdr:row>
      <xdr:rowOff>139700</xdr:rowOff>
    </xdr:to>
    <xdr:sp macro="">
      <xdr:nvSpPr>
        <xdr:cNvPr id="553" name="直線コネクタ 552"/>
        <xdr:cNvSpPr/>
      </xdr:nvSpPr>
      <xdr:spPr>
        <a:xfrm>
          <a:off x="1370647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111125</xdr:colOff>
      <xdr:row>54</xdr:row>
      <xdr:rowOff>88900</xdr:rowOff>
    </xdr:from>
    <xdr:to>
      <xdr:col>21</xdr:col>
      <xdr:colOff>212725</xdr:colOff>
      <xdr:row>55</xdr:row>
      <xdr:rowOff>19050</xdr:rowOff>
    </xdr:to>
    <xdr:sp macro="" fLocksText="0">
      <xdr:nvSpPr>
        <xdr:cNvPr id="554" name="フローチャート : 判断 553"/>
        <xdr:cNvSpPr/>
      </xdr:nvSpPr>
      <xdr:spPr>
        <a:xfrm>
          <a:off x="14544675" y="93440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28575</xdr:colOff>
      <xdr:row>55</xdr:row>
      <xdr:rowOff>9525</xdr:rowOff>
    </xdr:from>
    <xdr:to>
      <xdr:col>21</xdr:col>
      <xdr:colOff>276225</xdr:colOff>
      <xdr:row>56</xdr:row>
      <xdr:rowOff>95250</xdr:rowOff>
    </xdr:to>
    <xdr:sp macro="">
      <xdr:nvSpPr>
        <xdr:cNvPr id="555" name="テキスト ボックス 554"/>
        <xdr:cNvSpPr txBox="1"/>
      </xdr:nvSpPr>
      <xdr:spPr>
        <a:xfrm>
          <a:off x="1445895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18</xdr:col>
      <xdr:colOff>441325</xdr:colOff>
      <xdr:row>54</xdr:row>
      <xdr:rowOff>139700</xdr:rowOff>
    </xdr:from>
    <xdr:to>
      <xdr:col>19</xdr:col>
      <xdr:colOff>644525</xdr:colOff>
      <xdr:row>54</xdr:row>
      <xdr:rowOff>139700</xdr:rowOff>
    </xdr:to>
    <xdr:sp macro="">
      <xdr:nvSpPr>
        <xdr:cNvPr id="556" name="直線コネクタ 555"/>
        <xdr:cNvSpPr/>
      </xdr:nvSpPr>
      <xdr:spPr>
        <a:xfrm>
          <a:off x="12811125" y="9401175"/>
          <a:ext cx="8953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593725</xdr:colOff>
      <xdr:row>54</xdr:row>
      <xdr:rowOff>88900</xdr:rowOff>
    </xdr:from>
    <xdr:to>
      <xdr:col>20</xdr:col>
      <xdr:colOff>9525</xdr:colOff>
      <xdr:row>55</xdr:row>
      <xdr:rowOff>19050</xdr:rowOff>
    </xdr:to>
    <xdr:sp macro="" fLocksText="0">
      <xdr:nvSpPr>
        <xdr:cNvPr id="557" name="フローチャート : 判断 556"/>
        <xdr:cNvSpPr/>
      </xdr:nvSpPr>
      <xdr:spPr>
        <a:xfrm>
          <a:off x="13649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514350</xdr:colOff>
      <xdr:row>55</xdr:row>
      <xdr:rowOff>9525</xdr:rowOff>
    </xdr:from>
    <xdr:to>
      <xdr:col>20</xdr:col>
      <xdr:colOff>76200</xdr:colOff>
      <xdr:row>56</xdr:row>
      <xdr:rowOff>95250</xdr:rowOff>
    </xdr:to>
    <xdr:sp macro="">
      <xdr:nvSpPr>
        <xdr:cNvPr id="558" name="テキスト ボックス 557"/>
        <xdr:cNvSpPr txBox="1"/>
      </xdr:nvSpPr>
      <xdr:spPr>
        <a:xfrm>
          <a:off x="13573125"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18</xdr:col>
      <xdr:colOff>390525</xdr:colOff>
      <xdr:row>54</xdr:row>
      <xdr:rowOff>88900</xdr:rowOff>
    </xdr:from>
    <xdr:to>
      <xdr:col>18</xdr:col>
      <xdr:colOff>492125</xdr:colOff>
      <xdr:row>55</xdr:row>
      <xdr:rowOff>19050</xdr:rowOff>
    </xdr:to>
    <xdr:sp macro="" fLocksText="0">
      <xdr:nvSpPr>
        <xdr:cNvPr id="559" name="フローチャート : 判断 558"/>
        <xdr:cNvSpPr/>
      </xdr:nvSpPr>
      <xdr:spPr>
        <a:xfrm>
          <a:off x="12763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314325</xdr:colOff>
      <xdr:row>55</xdr:row>
      <xdr:rowOff>9525</xdr:rowOff>
    </xdr:from>
    <xdr:to>
      <xdr:col>18</xdr:col>
      <xdr:colOff>561975</xdr:colOff>
      <xdr:row>56</xdr:row>
      <xdr:rowOff>95250</xdr:rowOff>
    </xdr:to>
    <xdr:sp macro="">
      <xdr:nvSpPr>
        <xdr:cNvPr id="560" name="テキスト ボックス 559"/>
        <xdr:cNvSpPr txBox="1"/>
      </xdr:nvSpPr>
      <xdr:spPr>
        <a:xfrm>
          <a:off x="1268730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editAs="oneCell">
    <xdr:from>
      <xdr:col>23</xdr:col>
      <xdr:colOff>323850</xdr:colOff>
      <xdr:row>61</xdr:row>
      <xdr:rowOff>76200</xdr:rowOff>
    </xdr:from>
    <xdr:to>
      <xdr:col>24</xdr:col>
      <xdr:colOff>400050</xdr:colOff>
      <xdr:row>62</xdr:row>
      <xdr:rowOff>161925</xdr:rowOff>
    </xdr:to>
    <xdr:sp macro="">
      <xdr:nvSpPr>
        <xdr:cNvPr id="561" name="テキスト ボックス 560"/>
        <xdr:cNvSpPr txBox="1"/>
      </xdr:nvSpPr>
      <xdr:spPr>
        <a:xfrm>
          <a:off x="161258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61</xdr:row>
      <xdr:rowOff>76200</xdr:rowOff>
    </xdr:from>
    <xdr:to>
      <xdr:col>23</xdr:col>
      <xdr:colOff>247650</xdr:colOff>
      <xdr:row>62</xdr:row>
      <xdr:rowOff>161925</xdr:rowOff>
    </xdr:to>
    <xdr:sp macro="">
      <xdr:nvSpPr>
        <xdr:cNvPr id="562" name="テキスト ボックス 561"/>
        <xdr:cNvSpPr txBox="1"/>
      </xdr:nvSpPr>
      <xdr:spPr>
        <a:xfrm>
          <a:off x="15287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61</xdr:row>
      <xdr:rowOff>76200</xdr:rowOff>
    </xdr:from>
    <xdr:to>
      <xdr:col>22</xdr:col>
      <xdr:colOff>47625</xdr:colOff>
      <xdr:row>62</xdr:row>
      <xdr:rowOff>161925</xdr:rowOff>
    </xdr:to>
    <xdr:sp macro="">
      <xdr:nvSpPr>
        <xdr:cNvPr id="563" name="テキスト ボックス 562"/>
        <xdr:cNvSpPr txBox="1"/>
      </xdr:nvSpPr>
      <xdr:spPr>
        <a:xfrm>
          <a:off x="14401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61</xdr:row>
      <xdr:rowOff>76200</xdr:rowOff>
    </xdr:from>
    <xdr:to>
      <xdr:col>20</xdr:col>
      <xdr:colOff>523875</xdr:colOff>
      <xdr:row>62</xdr:row>
      <xdr:rowOff>161925</xdr:rowOff>
    </xdr:to>
    <xdr:sp macro="">
      <xdr:nvSpPr>
        <xdr:cNvPr id="564" name="テキスト ボックス 563"/>
        <xdr:cNvSpPr txBox="1"/>
      </xdr:nvSpPr>
      <xdr:spPr>
        <a:xfrm>
          <a:off x="13506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61</xdr:row>
      <xdr:rowOff>76200</xdr:rowOff>
    </xdr:from>
    <xdr:to>
      <xdr:col>19</xdr:col>
      <xdr:colOff>323850</xdr:colOff>
      <xdr:row>62</xdr:row>
      <xdr:rowOff>161925</xdr:rowOff>
    </xdr:to>
    <xdr:sp macro="">
      <xdr:nvSpPr>
        <xdr:cNvPr id="565" name="テキスト ボックス 564"/>
        <xdr:cNvSpPr txBox="1"/>
      </xdr:nvSpPr>
      <xdr:spPr>
        <a:xfrm>
          <a:off x="12620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466725</xdr:colOff>
      <xdr:row>54</xdr:row>
      <xdr:rowOff>88900</xdr:rowOff>
    </xdr:from>
    <xdr:to>
      <xdr:col>23</xdr:col>
      <xdr:colOff>568325</xdr:colOff>
      <xdr:row>55</xdr:row>
      <xdr:rowOff>19050</xdr:rowOff>
    </xdr:to>
    <xdr:sp macro="" fLocksText="0">
      <xdr:nvSpPr>
        <xdr:cNvPr id="566" name="円/楕円 565"/>
        <xdr:cNvSpPr/>
      </xdr:nvSpPr>
      <xdr:spPr>
        <a:xfrm>
          <a:off x="162687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561975</xdr:colOff>
      <xdr:row>53</xdr:row>
      <xdr:rowOff>123825</xdr:rowOff>
    </xdr:from>
    <xdr:to>
      <xdr:col>24</xdr:col>
      <xdr:colOff>123825</xdr:colOff>
      <xdr:row>55</xdr:row>
      <xdr:rowOff>38100</xdr:rowOff>
    </xdr:to>
    <xdr:sp macro="">
      <xdr:nvSpPr>
        <xdr:cNvPr id="567" name="失業対策事業費該当値テキスト"/>
        <xdr:cNvSpPr txBox="1"/>
      </xdr:nvSpPr>
      <xdr:spPr>
        <a:xfrm>
          <a:off x="16363950" y="9210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22</xdr:col>
      <xdr:colOff>314325</xdr:colOff>
      <xdr:row>54</xdr:row>
      <xdr:rowOff>88900</xdr:rowOff>
    </xdr:from>
    <xdr:to>
      <xdr:col>22</xdr:col>
      <xdr:colOff>415925</xdr:colOff>
      <xdr:row>55</xdr:row>
      <xdr:rowOff>19050</xdr:rowOff>
    </xdr:to>
    <xdr:sp macro="" fLocksText="0">
      <xdr:nvSpPr>
        <xdr:cNvPr id="568" name="円/楕円 567"/>
        <xdr:cNvSpPr/>
      </xdr:nvSpPr>
      <xdr:spPr>
        <a:xfrm>
          <a:off x="15430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238125</xdr:colOff>
      <xdr:row>53</xdr:row>
      <xdr:rowOff>38100</xdr:rowOff>
    </xdr:from>
    <xdr:to>
      <xdr:col>22</xdr:col>
      <xdr:colOff>485775</xdr:colOff>
      <xdr:row>54</xdr:row>
      <xdr:rowOff>123825</xdr:rowOff>
    </xdr:to>
    <xdr:sp macro="">
      <xdr:nvSpPr>
        <xdr:cNvPr id="569" name="テキスト ボックス 568"/>
        <xdr:cNvSpPr txBox="1"/>
      </xdr:nvSpPr>
      <xdr:spPr>
        <a:xfrm>
          <a:off x="1535430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21</xdr:col>
      <xdr:colOff>111125</xdr:colOff>
      <xdr:row>54</xdr:row>
      <xdr:rowOff>88900</xdr:rowOff>
    </xdr:from>
    <xdr:to>
      <xdr:col>21</xdr:col>
      <xdr:colOff>212725</xdr:colOff>
      <xdr:row>55</xdr:row>
      <xdr:rowOff>19050</xdr:rowOff>
    </xdr:to>
    <xdr:sp macro="" fLocksText="0">
      <xdr:nvSpPr>
        <xdr:cNvPr id="570" name="円/楕円 569"/>
        <xdr:cNvSpPr/>
      </xdr:nvSpPr>
      <xdr:spPr>
        <a:xfrm>
          <a:off x="14544675" y="93440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21</xdr:col>
      <xdr:colOff>28575</xdr:colOff>
      <xdr:row>53</xdr:row>
      <xdr:rowOff>38100</xdr:rowOff>
    </xdr:from>
    <xdr:to>
      <xdr:col>21</xdr:col>
      <xdr:colOff>276225</xdr:colOff>
      <xdr:row>54</xdr:row>
      <xdr:rowOff>123825</xdr:rowOff>
    </xdr:to>
    <xdr:sp macro="">
      <xdr:nvSpPr>
        <xdr:cNvPr id="571" name="テキスト ボックス 570"/>
        <xdr:cNvSpPr txBox="1"/>
      </xdr:nvSpPr>
      <xdr:spPr>
        <a:xfrm>
          <a:off x="1445895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19</xdr:col>
      <xdr:colOff>593725</xdr:colOff>
      <xdr:row>54</xdr:row>
      <xdr:rowOff>88900</xdr:rowOff>
    </xdr:from>
    <xdr:to>
      <xdr:col>20</xdr:col>
      <xdr:colOff>9525</xdr:colOff>
      <xdr:row>55</xdr:row>
      <xdr:rowOff>19050</xdr:rowOff>
    </xdr:to>
    <xdr:sp macro="" fLocksText="0">
      <xdr:nvSpPr>
        <xdr:cNvPr id="572" name="円/楕円 571"/>
        <xdr:cNvSpPr/>
      </xdr:nvSpPr>
      <xdr:spPr>
        <a:xfrm>
          <a:off x="13649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514350</xdr:colOff>
      <xdr:row>53</xdr:row>
      <xdr:rowOff>38100</xdr:rowOff>
    </xdr:from>
    <xdr:to>
      <xdr:col>20</xdr:col>
      <xdr:colOff>76200</xdr:colOff>
      <xdr:row>54</xdr:row>
      <xdr:rowOff>123825</xdr:rowOff>
    </xdr:to>
    <xdr:sp macro="">
      <xdr:nvSpPr>
        <xdr:cNvPr id="573" name="テキスト ボックス 572"/>
        <xdr:cNvSpPr txBox="1"/>
      </xdr:nvSpPr>
      <xdr:spPr>
        <a:xfrm>
          <a:off x="13573125"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18</xdr:col>
      <xdr:colOff>390525</xdr:colOff>
      <xdr:row>54</xdr:row>
      <xdr:rowOff>88900</xdr:rowOff>
    </xdr:from>
    <xdr:to>
      <xdr:col>18</xdr:col>
      <xdr:colOff>492125</xdr:colOff>
      <xdr:row>55</xdr:row>
      <xdr:rowOff>19050</xdr:rowOff>
    </xdr:to>
    <xdr:sp macro="" fLocksText="0">
      <xdr:nvSpPr>
        <xdr:cNvPr id="574" name="円/楕円 573"/>
        <xdr:cNvSpPr/>
      </xdr:nvSpPr>
      <xdr:spPr>
        <a:xfrm>
          <a:off x="12763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314325</xdr:colOff>
      <xdr:row>53</xdr:row>
      <xdr:rowOff>38100</xdr:rowOff>
    </xdr:from>
    <xdr:to>
      <xdr:col>18</xdr:col>
      <xdr:colOff>561975</xdr:colOff>
      <xdr:row>54</xdr:row>
      <xdr:rowOff>123825</xdr:rowOff>
    </xdr:to>
    <xdr:sp macro="">
      <xdr:nvSpPr>
        <xdr:cNvPr id="575" name="テキスト ボックス 574"/>
        <xdr:cNvSpPr txBox="1"/>
      </xdr:nvSpPr>
      <xdr:spPr>
        <a:xfrm>
          <a:off x="1268730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18</xdr:col>
      <xdr:colOff>73025</xdr:colOff>
      <xdr:row>63</xdr:row>
      <xdr:rowOff>57150</xdr:rowOff>
    </xdr:from>
    <xdr:to>
      <xdr:col>24</xdr:col>
      <xdr:colOff>644525</xdr:colOff>
      <xdr:row>65</xdr:row>
      <xdr:rowOff>31750</xdr:rowOff>
    </xdr:to>
    <xdr:sp macro="" fLocksText="0">
      <xdr:nvSpPr>
        <xdr:cNvPr id="576" name="正方形/長方形 575"/>
        <xdr:cNvSpPr/>
      </xdr:nvSpPr>
      <xdr:spPr>
        <a:xfrm>
          <a:off x="1244917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fLocksText="0">
      <xdr:nvSpPr>
        <xdr:cNvPr id="577" name="正方形/長方形 576"/>
        <xdr:cNvSpPr/>
      </xdr:nvSpPr>
      <xdr:spPr>
        <a:xfrm>
          <a:off x="12573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fLocksText="0">
      <xdr:nvSpPr>
        <xdr:cNvPr id="578" name="正方形/長方形 577"/>
        <xdr:cNvSpPr/>
      </xdr:nvSpPr>
      <xdr:spPr>
        <a:xfrm>
          <a:off x="12573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53/67</a:t>
          </a:r>
          <a:endParaRPr altLang="en-US" lang="ja-JP"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fLocksText="0">
      <xdr:nvSpPr>
        <xdr:cNvPr id="579" name="正方形/長方形 578"/>
        <xdr:cNvSpPr/>
      </xdr:nvSpPr>
      <xdr:spPr>
        <a:xfrm>
          <a:off x="13592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fLocksText="0">
      <xdr:nvSpPr>
        <xdr:cNvPr id="580" name="正方形/長方形 579"/>
        <xdr:cNvSpPr/>
      </xdr:nvSpPr>
      <xdr:spPr>
        <a:xfrm>
          <a:off x="13592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43,389</a:t>
          </a:r>
          <a:endParaRPr altLang="en-US" lang="ja-JP"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fLocksText="0">
      <xdr:nvSpPr>
        <xdr:cNvPr id="581" name="正方形/長方形 580"/>
        <xdr:cNvSpPr/>
      </xdr:nvSpPr>
      <xdr:spPr>
        <a:xfrm>
          <a:off x="14735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fLocksText="0">
      <xdr:nvSpPr>
        <xdr:cNvPr id="582" name="正方形/長方形 581"/>
        <xdr:cNvSpPr/>
      </xdr:nvSpPr>
      <xdr:spPr>
        <a:xfrm>
          <a:off x="14735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11,693</a:t>
          </a:r>
          <a:endParaRPr altLang="en-US" lang="ja-JP"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fLocksText="0">
      <xdr:nvSpPr>
        <xdr:cNvPr id="583" name="正方形/長方形 582"/>
        <xdr:cNvSpPr/>
      </xdr:nvSpPr>
      <xdr:spPr>
        <a:xfrm>
          <a:off x="12449175"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67</xdr:row>
      <xdr:rowOff>9525</xdr:rowOff>
    </xdr:from>
    <xdr:to>
      <xdr:col>18</xdr:col>
      <xdr:colOff>381000</xdr:colOff>
      <xdr:row>68</xdr:row>
      <xdr:rowOff>66675</xdr:rowOff>
    </xdr:to>
    <xdr:sp macro="">
      <xdr:nvSpPr>
        <xdr:cNvPr id="584" name="テキスト ボックス 583"/>
        <xdr:cNvSpPr txBox="1"/>
      </xdr:nvSpPr>
      <xdr:spPr>
        <a:xfrm>
          <a:off x="1240155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81</xdr:row>
      <xdr:rowOff>82550</xdr:rowOff>
    </xdr:from>
    <xdr:to>
      <xdr:col>24</xdr:col>
      <xdr:colOff>644525</xdr:colOff>
      <xdr:row>81</xdr:row>
      <xdr:rowOff>82550</xdr:rowOff>
    </xdr:to>
    <xdr:sp macro="">
      <xdr:nvSpPr>
        <xdr:cNvPr id="585" name="直線コネクタ 584"/>
        <xdr:cNvSpPr/>
      </xdr:nvSpPr>
      <xdr:spPr>
        <a:xfrm>
          <a:off x="1244917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73025</xdr:colOff>
      <xdr:row>78</xdr:row>
      <xdr:rowOff>25400</xdr:rowOff>
    </xdr:from>
    <xdr:to>
      <xdr:col>24</xdr:col>
      <xdr:colOff>644525</xdr:colOff>
      <xdr:row>78</xdr:row>
      <xdr:rowOff>25400</xdr:rowOff>
    </xdr:to>
    <xdr:sp macro="">
      <xdr:nvSpPr>
        <xdr:cNvPr id="586" name="直線コネクタ 585"/>
        <xdr:cNvSpPr/>
      </xdr:nvSpPr>
      <xdr:spPr>
        <a:xfrm>
          <a:off x="12449175" y="13401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514350</xdr:colOff>
      <xdr:row>77</xdr:row>
      <xdr:rowOff>57150</xdr:rowOff>
    </xdr:from>
    <xdr:to>
      <xdr:col>18</xdr:col>
      <xdr:colOff>66675</xdr:colOff>
      <xdr:row>78</xdr:row>
      <xdr:rowOff>142875</xdr:rowOff>
    </xdr:to>
    <xdr:sp macro="">
      <xdr:nvSpPr>
        <xdr:cNvPr id="587" name="テキスト ボックス 586"/>
        <xdr:cNvSpPr txBox="1"/>
      </xdr:nvSpPr>
      <xdr:spPr>
        <a:xfrm>
          <a:off x="12192000" y="132588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18</xdr:col>
      <xdr:colOff>73025</xdr:colOff>
      <xdr:row>74</xdr:row>
      <xdr:rowOff>139700</xdr:rowOff>
    </xdr:from>
    <xdr:to>
      <xdr:col>24</xdr:col>
      <xdr:colOff>644525</xdr:colOff>
      <xdr:row>74</xdr:row>
      <xdr:rowOff>139700</xdr:rowOff>
    </xdr:to>
    <xdr:sp macro="">
      <xdr:nvSpPr>
        <xdr:cNvPr id="588" name="直線コネクタ 587"/>
        <xdr:cNvSpPr/>
      </xdr:nvSpPr>
      <xdr:spPr>
        <a:xfrm>
          <a:off x="1244917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73</xdr:row>
      <xdr:rowOff>171450</xdr:rowOff>
    </xdr:from>
    <xdr:to>
      <xdr:col>18</xdr:col>
      <xdr:colOff>76200</xdr:colOff>
      <xdr:row>75</xdr:row>
      <xdr:rowOff>85725</xdr:rowOff>
    </xdr:to>
    <xdr:sp macro="">
      <xdr:nvSpPr>
        <xdr:cNvPr id="589" name="テキスト ボックス 588"/>
        <xdr:cNvSpPr txBox="1"/>
      </xdr:nvSpPr>
      <xdr:spPr>
        <a:xfrm>
          <a:off x="11849100" y="12687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18</xdr:col>
      <xdr:colOff>73025</xdr:colOff>
      <xdr:row>71</xdr:row>
      <xdr:rowOff>82550</xdr:rowOff>
    </xdr:from>
    <xdr:to>
      <xdr:col>24</xdr:col>
      <xdr:colOff>644525</xdr:colOff>
      <xdr:row>71</xdr:row>
      <xdr:rowOff>82550</xdr:rowOff>
    </xdr:to>
    <xdr:sp macro="">
      <xdr:nvSpPr>
        <xdr:cNvPr id="590" name="直線コネクタ 589"/>
        <xdr:cNvSpPr/>
      </xdr:nvSpPr>
      <xdr:spPr>
        <a:xfrm>
          <a:off x="12449175" y="12258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70</xdr:row>
      <xdr:rowOff>114300</xdr:rowOff>
    </xdr:from>
    <xdr:to>
      <xdr:col>18</xdr:col>
      <xdr:colOff>76200</xdr:colOff>
      <xdr:row>72</xdr:row>
      <xdr:rowOff>28575</xdr:rowOff>
    </xdr:to>
    <xdr:sp macro="">
      <xdr:nvSpPr>
        <xdr:cNvPr id="591" name="テキスト ボックス 590"/>
        <xdr:cNvSpPr txBox="1"/>
      </xdr:nvSpPr>
      <xdr:spPr>
        <a:xfrm>
          <a:off x="11849100" y="12115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18</xdr:col>
      <xdr:colOff>73025</xdr:colOff>
      <xdr:row>68</xdr:row>
      <xdr:rowOff>25400</xdr:rowOff>
    </xdr:from>
    <xdr:to>
      <xdr:col>24</xdr:col>
      <xdr:colOff>644525</xdr:colOff>
      <xdr:row>68</xdr:row>
      <xdr:rowOff>25400</xdr:rowOff>
    </xdr:to>
    <xdr:sp macro="">
      <xdr:nvSpPr>
        <xdr:cNvPr id="592" name="直線コネクタ 591"/>
        <xdr:cNvSpPr/>
      </xdr:nvSpPr>
      <xdr:spPr>
        <a:xfrm>
          <a:off x="1244917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67</xdr:row>
      <xdr:rowOff>57150</xdr:rowOff>
    </xdr:from>
    <xdr:to>
      <xdr:col>18</xdr:col>
      <xdr:colOff>76200</xdr:colOff>
      <xdr:row>68</xdr:row>
      <xdr:rowOff>142875</xdr:rowOff>
    </xdr:to>
    <xdr:sp macro="">
      <xdr:nvSpPr>
        <xdr:cNvPr id="593" name="テキスト ボックス 592"/>
        <xdr:cNvSpPr txBox="1"/>
      </xdr:nvSpPr>
      <xdr:spPr>
        <a:xfrm>
          <a:off x="11849100" y="1154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fLocksText="0">
      <xdr:nvSpPr>
        <xdr:cNvPr id="594" name="公債費グラフ枠"/>
        <xdr:cNvSpPr/>
      </xdr:nvSpPr>
      <xdr:spPr>
        <a:xfrm>
          <a:off x="12449175"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sp macro="">
      <xdr:nvSpPr>
        <xdr:cNvPr id="595" name="直線コネクタ 594"/>
        <xdr:cNvSpPr/>
      </xdr:nvSpPr>
      <xdr:spPr>
        <a:xfrm flipV="1">
          <a:off x="16316325" y="12125325"/>
          <a:ext cx="0" cy="11525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77</xdr:row>
      <xdr:rowOff>76200</xdr:rowOff>
    </xdr:from>
    <xdr:to>
      <xdr:col>24</xdr:col>
      <xdr:colOff>409575</xdr:colOff>
      <xdr:row>78</xdr:row>
      <xdr:rowOff>161925</xdr:rowOff>
    </xdr:to>
    <xdr:sp macro="">
      <xdr:nvSpPr>
        <xdr:cNvPr id="596" name="公債費最小値テキスト"/>
        <xdr:cNvSpPr txBox="1"/>
      </xdr:nvSpPr>
      <xdr:spPr>
        <a:xfrm>
          <a:off x="16363950" y="13277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21,086</a:t>
          </a:r>
          <a:endParaRPr altLang="en-US" lang="ja-JP" sz="1000" b="1">
            <a:latin typeface="ＭＳ Ｐゴシック"/>
          </a:endParaRPr>
        </a:p>
      </xdr:txBody>
    </xdr:sp>
    <xdr:clientData/>
  </xdr:twoCellAnchor>
  <xdr:twoCellAnchor>
    <xdr:from>
      <xdr:col>23</xdr:col>
      <xdr:colOff>428625</xdr:colOff>
      <xdr:row>77</xdr:row>
      <xdr:rowOff>76344</xdr:rowOff>
    </xdr:from>
    <xdr:to>
      <xdr:col>23</xdr:col>
      <xdr:colOff>606425</xdr:colOff>
      <xdr:row>77</xdr:row>
      <xdr:rowOff>76344</xdr:rowOff>
    </xdr:to>
    <xdr:sp macro="">
      <xdr:nvSpPr>
        <xdr:cNvPr id="597" name="直線コネクタ 596"/>
        <xdr:cNvSpPr/>
      </xdr:nvSpPr>
      <xdr:spPr>
        <a:xfrm>
          <a:off x="16230600" y="13277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69</xdr:row>
      <xdr:rowOff>66675</xdr:rowOff>
    </xdr:from>
    <xdr:to>
      <xdr:col>24</xdr:col>
      <xdr:colOff>476250</xdr:colOff>
      <xdr:row>70</xdr:row>
      <xdr:rowOff>152400</xdr:rowOff>
    </xdr:to>
    <xdr:sp macro="">
      <xdr:nvSpPr>
        <xdr:cNvPr id="598" name="公債費最大値テキスト"/>
        <xdr:cNvSpPr txBox="1"/>
      </xdr:nvSpPr>
      <xdr:spPr>
        <a:xfrm>
          <a:off x="16363950" y="11896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222,818</a:t>
          </a:r>
          <a:endParaRPr altLang="en-US" lang="ja-JP" sz="1000" b="1">
            <a:latin typeface="ＭＳ Ｐゴシック"/>
          </a:endParaRPr>
        </a:p>
      </xdr:txBody>
    </xdr:sp>
    <xdr:clientData/>
  </xdr:twoCellAnchor>
  <xdr:twoCellAnchor>
    <xdr:from>
      <xdr:col>23</xdr:col>
      <xdr:colOff>428625</xdr:colOff>
      <xdr:row>70</xdr:row>
      <xdr:rowOff>123595</xdr:rowOff>
    </xdr:from>
    <xdr:to>
      <xdr:col>23</xdr:col>
      <xdr:colOff>606425</xdr:colOff>
      <xdr:row>70</xdr:row>
      <xdr:rowOff>123595</xdr:rowOff>
    </xdr:to>
    <xdr:sp macro="">
      <xdr:nvSpPr>
        <xdr:cNvPr id="599" name="直線コネクタ 598"/>
        <xdr:cNvSpPr/>
      </xdr:nvSpPr>
      <xdr:spPr>
        <a:xfrm>
          <a:off x="16230600" y="12125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365125</xdr:colOff>
      <xdr:row>76</xdr:row>
      <xdr:rowOff>108474</xdr:rowOff>
    </xdr:from>
    <xdr:to>
      <xdr:col>23</xdr:col>
      <xdr:colOff>517525</xdr:colOff>
      <xdr:row>76</xdr:row>
      <xdr:rowOff>125538</xdr:rowOff>
    </xdr:to>
    <xdr:sp macro="">
      <xdr:nvSpPr>
        <xdr:cNvPr id="600" name="直線コネクタ 599"/>
        <xdr:cNvSpPr/>
      </xdr:nvSpPr>
      <xdr:spPr>
        <a:xfrm>
          <a:off x="15478125" y="131349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74</xdr:row>
      <xdr:rowOff>104775</xdr:rowOff>
    </xdr:from>
    <xdr:to>
      <xdr:col>24</xdr:col>
      <xdr:colOff>409575</xdr:colOff>
      <xdr:row>76</xdr:row>
      <xdr:rowOff>19050</xdr:rowOff>
    </xdr:to>
    <xdr:sp macro="">
      <xdr:nvSpPr>
        <xdr:cNvPr id="601" name="公債費平均値テキスト"/>
        <xdr:cNvSpPr txBox="1"/>
      </xdr:nvSpPr>
      <xdr:spPr>
        <a:xfrm>
          <a:off x="16363950" y="127920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71,937</a:t>
          </a:r>
          <a:endParaRPr altLang="en-US" lang="ja-JP" sz="1000" b="1">
            <a:solidFill>
              <a:srgbClr val="000080"/>
            </a:solidFill>
            <a:latin typeface="ＭＳ Ｐゴシック"/>
          </a:endParaRPr>
        </a:p>
      </xdr:txBody>
    </xdr:sp>
    <xdr:clientData/>
  </xdr:twoCellAnchor>
  <xdr:twoCellAnchor>
    <xdr:from>
      <xdr:col>23</xdr:col>
      <xdr:colOff>466725</xdr:colOff>
      <xdr:row>75</xdr:row>
      <xdr:rowOff>77830</xdr:rowOff>
    </xdr:from>
    <xdr:to>
      <xdr:col>23</xdr:col>
      <xdr:colOff>568325</xdr:colOff>
      <xdr:row>76</xdr:row>
      <xdr:rowOff>7981</xdr:rowOff>
    </xdr:to>
    <xdr:sp macro="" fLocksText="0">
      <xdr:nvSpPr>
        <xdr:cNvPr id="602" name="フローチャート : 判断 601"/>
        <xdr:cNvSpPr/>
      </xdr:nvSpPr>
      <xdr:spPr>
        <a:xfrm>
          <a:off x="16268700" y="12934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161925</xdr:colOff>
      <xdr:row>76</xdr:row>
      <xdr:rowOff>90219</xdr:rowOff>
    </xdr:from>
    <xdr:to>
      <xdr:col>22</xdr:col>
      <xdr:colOff>365125</xdr:colOff>
      <xdr:row>76</xdr:row>
      <xdr:rowOff>108474</xdr:rowOff>
    </xdr:to>
    <xdr:sp macro="">
      <xdr:nvSpPr>
        <xdr:cNvPr id="603" name="直線コネクタ 602"/>
        <xdr:cNvSpPr/>
      </xdr:nvSpPr>
      <xdr:spPr>
        <a:xfrm>
          <a:off x="14592300" y="131159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314325</xdr:colOff>
      <xdr:row>75</xdr:row>
      <xdr:rowOff>102719</xdr:rowOff>
    </xdr:from>
    <xdr:to>
      <xdr:col>22</xdr:col>
      <xdr:colOff>415925</xdr:colOff>
      <xdr:row>76</xdr:row>
      <xdr:rowOff>32869</xdr:rowOff>
    </xdr:to>
    <xdr:sp macro="" fLocksText="0">
      <xdr:nvSpPr>
        <xdr:cNvPr id="604" name="フローチャート : 判断 603"/>
        <xdr:cNvSpPr/>
      </xdr:nvSpPr>
      <xdr:spPr>
        <a:xfrm>
          <a:off x="15430500" y="12963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74</xdr:row>
      <xdr:rowOff>47625</xdr:rowOff>
    </xdr:from>
    <xdr:to>
      <xdr:col>22</xdr:col>
      <xdr:colOff>628650</xdr:colOff>
      <xdr:row>75</xdr:row>
      <xdr:rowOff>133350</xdr:rowOff>
    </xdr:to>
    <xdr:sp macro="">
      <xdr:nvSpPr>
        <xdr:cNvPr id="605" name="テキスト ボックス 604"/>
        <xdr:cNvSpPr txBox="1"/>
      </xdr:nvSpPr>
      <xdr:spPr>
        <a:xfrm>
          <a:off x="15211425" y="12734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67,582</a:t>
          </a:r>
          <a:endParaRPr altLang="en-US" lang="ja-JP" sz="1000" b="1">
            <a:solidFill>
              <a:srgbClr val="000080"/>
            </a:solidFill>
            <a:latin typeface="ＭＳ Ｐゴシック"/>
          </a:endParaRPr>
        </a:p>
      </xdr:txBody>
    </xdr:sp>
    <xdr:clientData/>
  </xdr:twoCellAnchor>
  <xdr:twoCellAnchor>
    <xdr:from>
      <xdr:col>19</xdr:col>
      <xdr:colOff>644525</xdr:colOff>
      <xdr:row>76</xdr:row>
      <xdr:rowOff>81556</xdr:rowOff>
    </xdr:from>
    <xdr:to>
      <xdr:col>21</xdr:col>
      <xdr:colOff>161925</xdr:colOff>
      <xdr:row>76</xdr:row>
      <xdr:rowOff>90219</xdr:rowOff>
    </xdr:to>
    <xdr:sp macro="">
      <xdr:nvSpPr>
        <xdr:cNvPr id="606" name="直線コネクタ 605"/>
        <xdr:cNvSpPr/>
      </xdr:nvSpPr>
      <xdr:spPr>
        <a:xfrm>
          <a:off x="13706475" y="13115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111125</xdr:colOff>
      <xdr:row>75</xdr:row>
      <xdr:rowOff>82459</xdr:rowOff>
    </xdr:from>
    <xdr:to>
      <xdr:col>21</xdr:col>
      <xdr:colOff>212725</xdr:colOff>
      <xdr:row>76</xdr:row>
      <xdr:rowOff>12610</xdr:rowOff>
    </xdr:to>
    <xdr:sp macro="" fLocksText="0">
      <xdr:nvSpPr>
        <xdr:cNvPr id="607" name="フローチャート : 判断 606"/>
        <xdr:cNvSpPr/>
      </xdr:nvSpPr>
      <xdr:spPr>
        <a:xfrm>
          <a:off x="14544675" y="129444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74</xdr:row>
      <xdr:rowOff>28575</xdr:rowOff>
    </xdr:from>
    <xdr:to>
      <xdr:col>21</xdr:col>
      <xdr:colOff>419100</xdr:colOff>
      <xdr:row>75</xdr:row>
      <xdr:rowOff>114300</xdr:rowOff>
    </xdr:to>
    <xdr:sp macro="">
      <xdr:nvSpPr>
        <xdr:cNvPr id="608" name="テキスト ボックス 607"/>
        <xdr:cNvSpPr txBox="1"/>
      </xdr:nvSpPr>
      <xdr:spPr>
        <a:xfrm>
          <a:off x="14316075" y="12715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71,127</a:t>
          </a:r>
          <a:endParaRPr altLang="en-US" lang="ja-JP" sz="1000" b="1">
            <a:solidFill>
              <a:srgbClr val="000080"/>
            </a:solidFill>
            <a:latin typeface="ＭＳ Ｐゴシック"/>
          </a:endParaRPr>
        </a:p>
      </xdr:txBody>
    </xdr:sp>
    <xdr:clientData/>
  </xdr:twoCellAnchor>
  <xdr:twoCellAnchor>
    <xdr:from>
      <xdr:col>18</xdr:col>
      <xdr:colOff>441325</xdr:colOff>
      <xdr:row>76</xdr:row>
      <xdr:rowOff>31876</xdr:rowOff>
    </xdr:from>
    <xdr:to>
      <xdr:col>19</xdr:col>
      <xdr:colOff>644525</xdr:colOff>
      <xdr:row>76</xdr:row>
      <xdr:rowOff>81556</xdr:rowOff>
    </xdr:to>
    <xdr:sp macro="">
      <xdr:nvSpPr>
        <xdr:cNvPr id="609" name="直線コネクタ 608"/>
        <xdr:cNvSpPr/>
      </xdr:nvSpPr>
      <xdr:spPr>
        <a:xfrm>
          <a:off x="12811125" y="13058775"/>
          <a:ext cx="89535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593725</xdr:colOff>
      <xdr:row>75</xdr:row>
      <xdr:rowOff>69355</xdr:rowOff>
    </xdr:from>
    <xdr:to>
      <xdr:col>20</xdr:col>
      <xdr:colOff>9525</xdr:colOff>
      <xdr:row>75</xdr:row>
      <xdr:rowOff>170954</xdr:rowOff>
    </xdr:to>
    <xdr:sp macro="" fLocksText="0">
      <xdr:nvSpPr>
        <xdr:cNvPr id="610" name="フローチャート : 判断 609"/>
        <xdr:cNvSpPr/>
      </xdr:nvSpPr>
      <xdr:spPr>
        <a:xfrm>
          <a:off x="13649325" y="12925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371475</xdr:colOff>
      <xdr:row>74</xdr:row>
      <xdr:rowOff>19050</xdr:rowOff>
    </xdr:from>
    <xdr:to>
      <xdr:col>20</xdr:col>
      <xdr:colOff>219075</xdr:colOff>
      <xdr:row>75</xdr:row>
      <xdr:rowOff>104775</xdr:rowOff>
    </xdr:to>
    <xdr:sp macro="">
      <xdr:nvSpPr>
        <xdr:cNvPr id="611" name="テキスト ボックス 610"/>
        <xdr:cNvSpPr txBox="1"/>
      </xdr:nvSpPr>
      <xdr:spPr>
        <a:xfrm>
          <a:off x="13430250" y="12706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73,420</a:t>
          </a:r>
          <a:endParaRPr altLang="en-US" lang="ja-JP" sz="1000" b="1">
            <a:solidFill>
              <a:srgbClr val="000080"/>
            </a:solidFill>
            <a:latin typeface="ＭＳ Ｐゴシック"/>
          </a:endParaRPr>
        </a:p>
      </xdr:txBody>
    </xdr:sp>
    <xdr:clientData/>
  </xdr:twoCellAnchor>
  <xdr:twoCellAnchor>
    <xdr:from>
      <xdr:col>18</xdr:col>
      <xdr:colOff>390525</xdr:colOff>
      <xdr:row>75</xdr:row>
      <xdr:rowOff>56736</xdr:rowOff>
    </xdr:from>
    <xdr:to>
      <xdr:col>18</xdr:col>
      <xdr:colOff>492125</xdr:colOff>
      <xdr:row>75</xdr:row>
      <xdr:rowOff>158336</xdr:rowOff>
    </xdr:to>
    <xdr:sp macro="" fLocksText="0">
      <xdr:nvSpPr>
        <xdr:cNvPr id="612" name="フローチャート : 判断 611"/>
        <xdr:cNvSpPr/>
      </xdr:nvSpPr>
      <xdr:spPr>
        <a:xfrm>
          <a:off x="12763500" y="1291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171450</xdr:colOff>
      <xdr:row>74</xdr:row>
      <xdr:rowOff>0</xdr:rowOff>
    </xdr:from>
    <xdr:to>
      <xdr:col>19</xdr:col>
      <xdr:colOff>19050</xdr:colOff>
      <xdr:row>75</xdr:row>
      <xdr:rowOff>85725</xdr:rowOff>
    </xdr:to>
    <xdr:sp macro="">
      <xdr:nvSpPr>
        <xdr:cNvPr id="613" name="テキスト ボックス 612"/>
        <xdr:cNvSpPr txBox="1"/>
      </xdr:nvSpPr>
      <xdr:spPr>
        <a:xfrm>
          <a:off x="12544425" y="1268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75,628</a:t>
          </a:r>
          <a:endParaRPr altLang="en-US" lang="ja-JP" sz="1000" b="1">
            <a:solidFill>
              <a:srgbClr val="000080"/>
            </a:solidFill>
            <a:latin typeface="ＭＳ Ｐゴシック"/>
          </a:endParaRPr>
        </a:p>
      </xdr:txBody>
    </xdr:sp>
    <xdr:clientData/>
  </xdr:twoCellAnchor>
  <xdr:twoCellAnchor editAs="oneCell">
    <xdr:from>
      <xdr:col>23</xdr:col>
      <xdr:colOff>323850</xdr:colOff>
      <xdr:row>81</xdr:row>
      <xdr:rowOff>76200</xdr:rowOff>
    </xdr:from>
    <xdr:to>
      <xdr:col>24</xdr:col>
      <xdr:colOff>400050</xdr:colOff>
      <xdr:row>82</xdr:row>
      <xdr:rowOff>161925</xdr:rowOff>
    </xdr:to>
    <xdr:sp macro="">
      <xdr:nvSpPr>
        <xdr:cNvPr id="614" name="テキスト ボックス 613"/>
        <xdr:cNvSpPr txBox="1"/>
      </xdr:nvSpPr>
      <xdr:spPr>
        <a:xfrm>
          <a:off x="161258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81</xdr:row>
      <xdr:rowOff>76200</xdr:rowOff>
    </xdr:from>
    <xdr:to>
      <xdr:col>23</xdr:col>
      <xdr:colOff>247650</xdr:colOff>
      <xdr:row>82</xdr:row>
      <xdr:rowOff>161925</xdr:rowOff>
    </xdr:to>
    <xdr:sp macro="">
      <xdr:nvSpPr>
        <xdr:cNvPr id="615" name="テキスト ボックス 614"/>
        <xdr:cNvSpPr txBox="1"/>
      </xdr:nvSpPr>
      <xdr:spPr>
        <a:xfrm>
          <a:off x="15287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81</xdr:row>
      <xdr:rowOff>76200</xdr:rowOff>
    </xdr:from>
    <xdr:to>
      <xdr:col>22</xdr:col>
      <xdr:colOff>47625</xdr:colOff>
      <xdr:row>82</xdr:row>
      <xdr:rowOff>161925</xdr:rowOff>
    </xdr:to>
    <xdr:sp macro="">
      <xdr:nvSpPr>
        <xdr:cNvPr id="616" name="テキスト ボックス 615"/>
        <xdr:cNvSpPr txBox="1"/>
      </xdr:nvSpPr>
      <xdr:spPr>
        <a:xfrm>
          <a:off x="14401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81</xdr:row>
      <xdr:rowOff>76200</xdr:rowOff>
    </xdr:from>
    <xdr:to>
      <xdr:col>20</xdr:col>
      <xdr:colOff>523875</xdr:colOff>
      <xdr:row>82</xdr:row>
      <xdr:rowOff>161925</xdr:rowOff>
    </xdr:to>
    <xdr:sp macro="">
      <xdr:nvSpPr>
        <xdr:cNvPr id="617" name="テキスト ボックス 616"/>
        <xdr:cNvSpPr txBox="1"/>
      </xdr:nvSpPr>
      <xdr:spPr>
        <a:xfrm>
          <a:off x="13506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81</xdr:row>
      <xdr:rowOff>76200</xdr:rowOff>
    </xdr:from>
    <xdr:to>
      <xdr:col>19</xdr:col>
      <xdr:colOff>323850</xdr:colOff>
      <xdr:row>82</xdr:row>
      <xdr:rowOff>161925</xdr:rowOff>
    </xdr:to>
    <xdr:sp macro="">
      <xdr:nvSpPr>
        <xdr:cNvPr id="618" name="テキスト ボックス 617"/>
        <xdr:cNvSpPr txBox="1"/>
      </xdr:nvSpPr>
      <xdr:spPr>
        <a:xfrm>
          <a:off x="12620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466725</xdr:colOff>
      <xdr:row>76</xdr:row>
      <xdr:rowOff>74738</xdr:rowOff>
    </xdr:from>
    <xdr:to>
      <xdr:col>23</xdr:col>
      <xdr:colOff>568325</xdr:colOff>
      <xdr:row>77</xdr:row>
      <xdr:rowOff>4888</xdr:rowOff>
    </xdr:to>
    <xdr:sp macro="" fLocksText="0">
      <xdr:nvSpPr>
        <xdr:cNvPr id="619" name="円/楕円 618"/>
        <xdr:cNvSpPr/>
      </xdr:nvSpPr>
      <xdr:spPr>
        <a:xfrm>
          <a:off x="16268700" y="13106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561975</xdr:colOff>
      <xdr:row>75</xdr:row>
      <xdr:rowOff>161925</xdr:rowOff>
    </xdr:from>
    <xdr:to>
      <xdr:col>24</xdr:col>
      <xdr:colOff>409575</xdr:colOff>
      <xdr:row>77</xdr:row>
      <xdr:rowOff>76200</xdr:rowOff>
    </xdr:to>
    <xdr:sp macro="">
      <xdr:nvSpPr>
        <xdr:cNvPr id="620" name="公債費該当値テキスト"/>
        <xdr:cNvSpPr txBox="1"/>
      </xdr:nvSpPr>
      <xdr:spPr>
        <a:xfrm>
          <a:off x="16363950" y="13020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42,478</a:t>
          </a:r>
          <a:endParaRPr altLang="en-US" lang="ja-JP" sz="1000" b="1">
            <a:solidFill>
              <a:srgbClr val="FF0000"/>
            </a:solidFill>
            <a:latin typeface="ＭＳ Ｐゴシック"/>
          </a:endParaRPr>
        </a:p>
      </xdr:txBody>
    </xdr:sp>
    <xdr:clientData/>
  </xdr:twoCellAnchor>
  <xdr:twoCellAnchor>
    <xdr:from>
      <xdr:col>22</xdr:col>
      <xdr:colOff>314325</xdr:colOff>
      <xdr:row>76</xdr:row>
      <xdr:rowOff>57674</xdr:rowOff>
    </xdr:from>
    <xdr:to>
      <xdr:col>22</xdr:col>
      <xdr:colOff>415925</xdr:colOff>
      <xdr:row>76</xdr:row>
      <xdr:rowOff>159274</xdr:rowOff>
    </xdr:to>
    <xdr:sp macro="" fLocksText="0">
      <xdr:nvSpPr>
        <xdr:cNvPr id="621" name="円/楕円 620"/>
        <xdr:cNvSpPr/>
      </xdr:nvSpPr>
      <xdr:spPr>
        <a:xfrm>
          <a:off x="15430500" y="13087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76</xdr:row>
      <xdr:rowOff>152400</xdr:rowOff>
    </xdr:from>
    <xdr:to>
      <xdr:col>22</xdr:col>
      <xdr:colOff>628650</xdr:colOff>
      <xdr:row>78</xdr:row>
      <xdr:rowOff>66675</xdr:rowOff>
    </xdr:to>
    <xdr:sp macro="">
      <xdr:nvSpPr>
        <xdr:cNvPr id="622" name="テキスト ボックス 621"/>
        <xdr:cNvSpPr txBox="1"/>
      </xdr:nvSpPr>
      <xdr:spPr>
        <a:xfrm>
          <a:off x="15211425" y="13182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45,464</a:t>
          </a:r>
          <a:endParaRPr altLang="en-US" lang="ja-JP" sz="1000" b="1">
            <a:solidFill>
              <a:srgbClr val="FF0000"/>
            </a:solidFill>
            <a:latin typeface="ＭＳ Ｐゴシック"/>
          </a:endParaRPr>
        </a:p>
      </xdr:txBody>
    </xdr:sp>
    <xdr:clientData/>
  </xdr:twoCellAnchor>
  <xdr:twoCellAnchor>
    <xdr:from>
      <xdr:col>21</xdr:col>
      <xdr:colOff>111125</xdr:colOff>
      <xdr:row>76</xdr:row>
      <xdr:rowOff>39419</xdr:rowOff>
    </xdr:from>
    <xdr:to>
      <xdr:col>21</xdr:col>
      <xdr:colOff>212725</xdr:colOff>
      <xdr:row>76</xdr:row>
      <xdr:rowOff>141019</xdr:rowOff>
    </xdr:to>
    <xdr:sp macro="" fLocksText="0">
      <xdr:nvSpPr>
        <xdr:cNvPr id="623" name="円/楕円 622"/>
        <xdr:cNvSpPr/>
      </xdr:nvSpPr>
      <xdr:spPr>
        <a:xfrm>
          <a:off x="14544675" y="130683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76</xdr:row>
      <xdr:rowOff>133350</xdr:rowOff>
    </xdr:from>
    <xdr:to>
      <xdr:col>21</xdr:col>
      <xdr:colOff>419100</xdr:colOff>
      <xdr:row>78</xdr:row>
      <xdr:rowOff>47625</xdr:rowOff>
    </xdr:to>
    <xdr:sp macro="">
      <xdr:nvSpPr>
        <xdr:cNvPr id="624" name="テキスト ボックス 623"/>
        <xdr:cNvSpPr txBox="1"/>
      </xdr:nvSpPr>
      <xdr:spPr>
        <a:xfrm>
          <a:off x="14316075" y="13163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48,658</a:t>
          </a:r>
          <a:endParaRPr altLang="en-US" lang="ja-JP" sz="1000" b="1">
            <a:solidFill>
              <a:srgbClr val="FF0000"/>
            </a:solidFill>
            <a:latin typeface="ＭＳ Ｐゴシック"/>
          </a:endParaRPr>
        </a:p>
      </xdr:txBody>
    </xdr:sp>
    <xdr:clientData/>
  </xdr:twoCellAnchor>
  <xdr:twoCellAnchor>
    <xdr:from>
      <xdr:col>19</xdr:col>
      <xdr:colOff>593725</xdr:colOff>
      <xdr:row>76</xdr:row>
      <xdr:rowOff>30756</xdr:rowOff>
    </xdr:from>
    <xdr:to>
      <xdr:col>20</xdr:col>
      <xdr:colOff>9525</xdr:colOff>
      <xdr:row>76</xdr:row>
      <xdr:rowOff>132356</xdr:rowOff>
    </xdr:to>
    <xdr:sp macro="" fLocksText="0">
      <xdr:nvSpPr>
        <xdr:cNvPr id="625" name="円/楕円 624"/>
        <xdr:cNvSpPr/>
      </xdr:nvSpPr>
      <xdr:spPr>
        <a:xfrm>
          <a:off x="13649325" y="1305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371475</xdr:colOff>
      <xdr:row>76</xdr:row>
      <xdr:rowOff>123825</xdr:rowOff>
    </xdr:from>
    <xdr:to>
      <xdr:col>20</xdr:col>
      <xdr:colOff>219075</xdr:colOff>
      <xdr:row>78</xdr:row>
      <xdr:rowOff>38100</xdr:rowOff>
    </xdr:to>
    <xdr:sp macro="">
      <xdr:nvSpPr>
        <xdr:cNvPr id="626" name="テキスト ボックス 625"/>
        <xdr:cNvSpPr txBox="1"/>
      </xdr:nvSpPr>
      <xdr:spPr>
        <a:xfrm>
          <a:off x="13430250" y="13154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50,174</a:t>
          </a:r>
          <a:endParaRPr altLang="en-US" lang="ja-JP" sz="1000" b="1">
            <a:solidFill>
              <a:srgbClr val="FF0000"/>
            </a:solidFill>
            <a:latin typeface="ＭＳ Ｐゴシック"/>
          </a:endParaRPr>
        </a:p>
      </xdr:txBody>
    </xdr:sp>
    <xdr:clientData/>
  </xdr:twoCellAnchor>
  <xdr:twoCellAnchor>
    <xdr:from>
      <xdr:col>18</xdr:col>
      <xdr:colOff>390525</xdr:colOff>
      <xdr:row>75</xdr:row>
      <xdr:rowOff>152526</xdr:rowOff>
    </xdr:from>
    <xdr:to>
      <xdr:col>18</xdr:col>
      <xdr:colOff>492125</xdr:colOff>
      <xdr:row>76</xdr:row>
      <xdr:rowOff>82676</xdr:rowOff>
    </xdr:to>
    <xdr:sp macro="" fLocksText="0">
      <xdr:nvSpPr>
        <xdr:cNvPr id="627" name="円/楕円 626"/>
        <xdr:cNvSpPr/>
      </xdr:nvSpPr>
      <xdr:spPr>
        <a:xfrm>
          <a:off x="12763500" y="13011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171450</xdr:colOff>
      <xdr:row>76</xdr:row>
      <xdr:rowOff>76200</xdr:rowOff>
    </xdr:from>
    <xdr:to>
      <xdr:col>19</xdr:col>
      <xdr:colOff>19050</xdr:colOff>
      <xdr:row>77</xdr:row>
      <xdr:rowOff>161925</xdr:rowOff>
    </xdr:to>
    <xdr:sp macro="">
      <xdr:nvSpPr>
        <xdr:cNvPr id="628" name="テキスト ボックス 627"/>
        <xdr:cNvSpPr txBox="1"/>
      </xdr:nvSpPr>
      <xdr:spPr>
        <a:xfrm>
          <a:off x="12544425" y="13106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58,867</a:t>
          </a:r>
          <a:endParaRPr altLang="en-US" lang="ja-JP" sz="1000" b="1">
            <a:solidFill>
              <a:srgbClr val="FF0000"/>
            </a:solidFill>
            <a:latin typeface="ＭＳ Ｐゴシック"/>
          </a:endParaRPr>
        </a:p>
      </xdr:txBody>
    </xdr:sp>
    <xdr:clientData/>
  </xdr:twoCellAnchor>
  <xdr:twoCellAnchor>
    <xdr:from>
      <xdr:col>18</xdr:col>
      <xdr:colOff>73025</xdr:colOff>
      <xdr:row>83</xdr:row>
      <xdr:rowOff>57150</xdr:rowOff>
    </xdr:from>
    <xdr:to>
      <xdr:col>24</xdr:col>
      <xdr:colOff>644525</xdr:colOff>
      <xdr:row>85</xdr:row>
      <xdr:rowOff>31750</xdr:rowOff>
    </xdr:to>
    <xdr:sp macro="" fLocksText="0">
      <xdr:nvSpPr>
        <xdr:cNvPr id="629" name="正方形/長方形 628"/>
        <xdr:cNvSpPr/>
      </xdr:nvSpPr>
      <xdr:spPr>
        <a:xfrm>
          <a:off x="1244917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fLocksText="0">
      <xdr:nvSpPr>
        <xdr:cNvPr id="630" name="正方形/長方形 629"/>
        <xdr:cNvSpPr/>
      </xdr:nvSpPr>
      <xdr:spPr>
        <a:xfrm>
          <a:off x="12573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fLocksText="0">
      <xdr:nvSpPr>
        <xdr:cNvPr id="631" name="正方形/長方形 630"/>
        <xdr:cNvSpPr/>
      </xdr:nvSpPr>
      <xdr:spPr>
        <a:xfrm>
          <a:off x="12573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10/67</a:t>
          </a:r>
          <a:endParaRPr altLang="en-US" lang="ja-JP"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fLocksText="0">
      <xdr:nvSpPr>
        <xdr:cNvPr id="632" name="正方形/長方形 631"/>
        <xdr:cNvSpPr/>
      </xdr:nvSpPr>
      <xdr:spPr>
        <a:xfrm>
          <a:off x="13592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fLocksText="0">
      <xdr:nvSpPr>
        <xdr:cNvPr id="633" name="正方形/長方形 632"/>
        <xdr:cNvSpPr/>
      </xdr:nvSpPr>
      <xdr:spPr>
        <a:xfrm>
          <a:off x="13592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12,906</a:t>
          </a:r>
          <a:endParaRPr altLang="en-US" lang="ja-JP"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fLocksText="0">
      <xdr:nvSpPr>
        <xdr:cNvPr id="634" name="正方形/長方形 633"/>
        <xdr:cNvSpPr/>
      </xdr:nvSpPr>
      <xdr:spPr>
        <a:xfrm>
          <a:off x="14735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fLocksText="0">
      <xdr:nvSpPr>
        <xdr:cNvPr id="635" name="正方形/長方形 634"/>
        <xdr:cNvSpPr/>
      </xdr:nvSpPr>
      <xdr:spPr>
        <a:xfrm>
          <a:off x="14735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19,162</a:t>
          </a:r>
          <a:endParaRPr altLang="en-US" lang="ja-JP"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fLocksText="0">
      <xdr:nvSpPr>
        <xdr:cNvPr id="636" name="正方形/長方形 635"/>
        <xdr:cNvSpPr/>
      </xdr:nvSpPr>
      <xdr:spPr>
        <a:xfrm>
          <a:off x="12449175"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87</xdr:row>
      <xdr:rowOff>9525</xdr:rowOff>
    </xdr:from>
    <xdr:to>
      <xdr:col>18</xdr:col>
      <xdr:colOff>381000</xdr:colOff>
      <xdr:row>88</xdr:row>
      <xdr:rowOff>66675</xdr:rowOff>
    </xdr:to>
    <xdr:sp macro="">
      <xdr:nvSpPr>
        <xdr:cNvPr id="637" name="テキスト ボックス 636"/>
        <xdr:cNvSpPr txBox="1"/>
      </xdr:nvSpPr>
      <xdr:spPr>
        <a:xfrm>
          <a:off x="1240155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101</xdr:row>
      <xdr:rowOff>82550</xdr:rowOff>
    </xdr:from>
    <xdr:to>
      <xdr:col>24</xdr:col>
      <xdr:colOff>644525</xdr:colOff>
      <xdr:row>101</xdr:row>
      <xdr:rowOff>82550</xdr:rowOff>
    </xdr:to>
    <xdr:sp macro="">
      <xdr:nvSpPr>
        <xdr:cNvPr id="638" name="直線コネクタ 637"/>
        <xdr:cNvSpPr/>
      </xdr:nvSpPr>
      <xdr:spPr>
        <a:xfrm>
          <a:off x="1244917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73025</xdr:colOff>
      <xdr:row>98</xdr:row>
      <xdr:rowOff>139700</xdr:rowOff>
    </xdr:from>
    <xdr:to>
      <xdr:col>24</xdr:col>
      <xdr:colOff>644525</xdr:colOff>
      <xdr:row>98</xdr:row>
      <xdr:rowOff>139700</xdr:rowOff>
    </xdr:to>
    <xdr:sp macro="">
      <xdr:nvSpPr>
        <xdr:cNvPr id="639" name="直線コネクタ 638"/>
        <xdr:cNvSpPr/>
      </xdr:nvSpPr>
      <xdr:spPr>
        <a:xfrm>
          <a:off x="12449175" y="16944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514350</xdr:colOff>
      <xdr:row>97</xdr:row>
      <xdr:rowOff>171450</xdr:rowOff>
    </xdr:from>
    <xdr:to>
      <xdr:col>18</xdr:col>
      <xdr:colOff>66675</xdr:colOff>
      <xdr:row>99</xdr:row>
      <xdr:rowOff>85725</xdr:rowOff>
    </xdr:to>
    <xdr:sp macro="">
      <xdr:nvSpPr>
        <xdr:cNvPr id="640" name="テキスト ボックス 639"/>
        <xdr:cNvSpPr txBox="1"/>
      </xdr:nvSpPr>
      <xdr:spPr>
        <a:xfrm>
          <a:off x="12192000" y="16802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18</xdr:col>
      <xdr:colOff>73025</xdr:colOff>
      <xdr:row>96</xdr:row>
      <xdr:rowOff>25400</xdr:rowOff>
    </xdr:from>
    <xdr:to>
      <xdr:col>24</xdr:col>
      <xdr:colOff>644525</xdr:colOff>
      <xdr:row>96</xdr:row>
      <xdr:rowOff>25400</xdr:rowOff>
    </xdr:to>
    <xdr:sp macro="">
      <xdr:nvSpPr>
        <xdr:cNvPr id="641" name="直線コネクタ 640"/>
        <xdr:cNvSpPr/>
      </xdr:nvSpPr>
      <xdr:spPr>
        <a:xfrm>
          <a:off x="12449175" y="1648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95</xdr:row>
      <xdr:rowOff>57150</xdr:rowOff>
    </xdr:from>
    <xdr:to>
      <xdr:col>18</xdr:col>
      <xdr:colOff>76200</xdr:colOff>
      <xdr:row>96</xdr:row>
      <xdr:rowOff>142875</xdr:rowOff>
    </xdr:to>
    <xdr:sp macro="">
      <xdr:nvSpPr>
        <xdr:cNvPr id="642" name="テキスト ボックス 641"/>
        <xdr:cNvSpPr txBox="1"/>
      </xdr:nvSpPr>
      <xdr:spPr>
        <a:xfrm>
          <a:off x="11849100" y="16344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18</xdr:col>
      <xdr:colOff>73025</xdr:colOff>
      <xdr:row>93</xdr:row>
      <xdr:rowOff>82550</xdr:rowOff>
    </xdr:from>
    <xdr:to>
      <xdr:col>24</xdr:col>
      <xdr:colOff>644525</xdr:colOff>
      <xdr:row>93</xdr:row>
      <xdr:rowOff>82550</xdr:rowOff>
    </xdr:to>
    <xdr:sp macro="">
      <xdr:nvSpPr>
        <xdr:cNvPr id="643" name="直線コネクタ 642"/>
        <xdr:cNvSpPr/>
      </xdr:nvSpPr>
      <xdr:spPr>
        <a:xfrm>
          <a:off x="12449175" y="16030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92</xdr:row>
      <xdr:rowOff>114300</xdr:rowOff>
    </xdr:from>
    <xdr:to>
      <xdr:col>18</xdr:col>
      <xdr:colOff>76200</xdr:colOff>
      <xdr:row>94</xdr:row>
      <xdr:rowOff>28575</xdr:rowOff>
    </xdr:to>
    <xdr:sp macro="">
      <xdr:nvSpPr>
        <xdr:cNvPr id="644" name="テキスト ボックス 643"/>
        <xdr:cNvSpPr txBox="1"/>
      </xdr:nvSpPr>
      <xdr:spPr>
        <a:xfrm>
          <a:off x="11849100" y="15887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18</xdr:col>
      <xdr:colOff>73025</xdr:colOff>
      <xdr:row>90</xdr:row>
      <xdr:rowOff>139700</xdr:rowOff>
    </xdr:from>
    <xdr:to>
      <xdr:col>24</xdr:col>
      <xdr:colOff>644525</xdr:colOff>
      <xdr:row>90</xdr:row>
      <xdr:rowOff>139700</xdr:rowOff>
    </xdr:to>
    <xdr:sp macro="">
      <xdr:nvSpPr>
        <xdr:cNvPr id="645" name="直線コネクタ 644"/>
        <xdr:cNvSpPr/>
      </xdr:nvSpPr>
      <xdr:spPr>
        <a:xfrm>
          <a:off x="12449175" y="15573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89</xdr:row>
      <xdr:rowOff>171450</xdr:rowOff>
    </xdr:from>
    <xdr:to>
      <xdr:col>18</xdr:col>
      <xdr:colOff>76200</xdr:colOff>
      <xdr:row>91</xdr:row>
      <xdr:rowOff>85725</xdr:rowOff>
    </xdr:to>
    <xdr:sp macro="">
      <xdr:nvSpPr>
        <xdr:cNvPr id="646" name="テキスト ボックス 645"/>
        <xdr:cNvSpPr txBox="1"/>
      </xdr:nvSpPr>
      <xdr:spPr>
        <a:xfrm>
          <a:off x="11849100" y="15430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600,000</a:t>
          </a:r>
          <a:endParaRPr altLang="en-US" lang="ja-JP" sz="1000">
            <a:latin typeface="ＭＳ Ｐゴシック"/>
          </a:endParaRPr>
        </a:p>
      </xdr:txBody>
    </xdr:sp>
    <xdr:clientData/>
  </xdr:twoCellAnchor>
  <xdr:twoCellAnchor>
    <xdr:from>
      <xdr:col>18</xdr:col>
      <xdr:colOff>73025</xdr:colOff>
      <xdr:row>88</xdr:row>
      <xdr:rowOff>25400</xdr:rowOff>
    </xdr:from>
    <xdr:to>
      <xdr:col>24</xdr:col>
      <xdr:colOff>644525</xdr:colOff>
      <xdr:row>88</xdr:row>
      <xdr:rowOff>25400</xdr:rowOff>
    </xdr:to>
    <xdr:sp macro="">
      <xdr:nvSpPr>
        <xdr:cNvPr id="647" name="直線コネクタ 646"/>
        <xdr:cNvSpPr/>
      </xdr:nvSpPr>
      <xdr:spPr>
        <a:xfrm>
          <a:off x="1244917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87</xdr:row>
      <xdr:rowOff>57150</xdr:rowOff>
    </xdr:from>
    <xdr:to>
      <xdr:col>18</xdr:col>
      <xdr:colOff>76200</xdr:colOff>
      <xdr:row>88</xdr:row>
      <xdr:rowOff>142875</xdr:rowOff>
    </xdr:to>
    <xdr:sp macro="">
      <xdr:nvSpPr>
        <xdr:cNvPr id="648" name="テキスト ボックス 647"/>
        <xdr:cNvSpPr txBox="1"/>
      </xdr:nvSpPr>
      <xdr:spPr>
        <a:xfrm>
          <a:off x="11849100"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800,000</a:t>
          </a:r>
          <a:endParaRPr altLang="en-US" lang="ja-JP" sz="1000">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fLocksText="0">
      <xdr:nvSpPr>
        <xdr:cNvPr id="649" name="積立金グラフ枠"/>
        <xdr:cNvSpPr/>
      </xdr:nvSpPr>
      <xdr:spPr>
        <a:xfrm>
          <a:off x="12449175"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sp macro="">
      <xdr:nvSpPr>
        <xdr:cNvPr id="650" name="直線コネクタ 649"/>
        <xdr:cNvSpPr/>
      </xdr:nvSpPr>
      <xdr:spPr>
        <a:xfrm flipV="1">
          <a:off x="16316325" y="15782925"/>
          <a:ext cx="0" cy="11620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98</xdr:row>
      <xdr:rowOff>142875</xdr:rowOff>
    </xdr:from>
    <xdr:to>
      <xdr:col>24</xdr:col>
      <xdr:colOff>257175</xdr:colOff>
      <xdr:row>100</xdr:row>
      <xdr:rowOff>57150</xdr:rowOff>
    </xdr:to>
    <xdr:sp macro="">
      <xdr:nvSpPr>
        <xdr:cNvPr id="651" name="積立金最小値テキスト"/>
        <xdr:cNvSpPr txBox="1"/>
      </xdr:nvSpPr>
      <xdr:spPr>
        <a:xfrm>
          <a:off x="16363950" y="169449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347</a:t>
          </a:r>
          <a:endParaRPr altLang="en-US" lang="ja-JP" sz="1000" b="1">
            <a:latin typeface="ＭＳ Ｐゴシック"/>
          </a:endParaRPr>
        </a:p>
      </xdr:txBody>
    </xdr:sp>
    <xdr:clientData/>
  </xdr:twoCellAnchor>
  <xdr:twoCellAnchor>
    <xdr:from>
      <xdr:col>23</xdr:col>
      <xdr:colOff>428625</xdr:colOff>
      <xdr:row>98</xdr:row>
      <xdr:rowOff>138906</xdr:rowOff>
    </xdr:from>
    <xdr:to>
      <xdr:col>23</xdr:col>
      <xdr:colOff>606425</xdr:colOff>
      <xdr:row>98</xdr:row>
      <xdr:rowOff>138906</xdr:rowOff>
    </xdr:to>
    <xdr:sp macro="">
      <xdr:nvSpPr>
        <xdr:cNvPr id="652" name="直線コネクタ 651"/>
        <xdr:cNvSpPr/>
      </xdr:nvSpPr>
      <xdr:spPr>
        <a:xfrm>
          <a:off x="16230600" y="16944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90</xdr:row>
      <xdr:rowOff>123825</xdr:rowOff>
    </xdr:from>
    <xdr:to>
      <xdr:col>24</xdr:col>
      <xdr:colOff>476250</xdr:colOff>
      <xdr:row>92</xdr:row>
      <xdr:rowOff>38100</xdr:rowOff>
    </xdr:to>
    <xdr:sp macro="">
      <xdr:nvSpPr>
        <xdr:cNvPr id="653" name="積立金最大値テキスト"/>
        <xdr:cNvSpPr txBox="1"/>
      </xdr:nvSpPr>
      <xdr:spPr>
        <a:xfrm>
          <a:off x="16363950" y="155543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507,332</a:t>
          </a:r>
          <a:endParaRPr altLang="en-US" lang="ja-JP" sz="1000" b="1">
            <a:latin typeface="ＭＳ Ｐゴシック"/>
          </a:endParaRPr>
        </a:p>
      </xdr:txBody>
    </xdr:sp>
    <xdr:clientData/>
  </xdr:twoCellAnchor>
  <xdr:twoCellAnchor>
    <xdr:from>
      <xdr:col>23</xdr:col>
      <xdr:colOff>428625</xdr:colOff>
      <xdr:row>92</xdr:row>
      <xdr:rowOff>8640</xdr:rowOff>
    </xdr:from>
    <xdr:to>
      <xdr:col>23</xdr:col>
      <xdr:colOff>606425</xdr:colOff>
      <xdr:row>92</xdr:row>
      <xdr:rowOff>8640</xdr:rowOff>
    </xdr:to>
    <xdr:sp macro="">
      <xdr:nvSpPr>
        <xdr:cNvPr id="654" name="直線コネクタ 653"/>
        <xdr:cNvSpPr/>
      </xdr:nvSpPr>
      <xdr:spPr>
        <a:xfrm>
          <a:off x="16230600" y="15782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365125</xdr:colOff>
      <xdr:row>97</xdr:row>
      <xdr:rowOff>103387</xdr:rowOff>
    </xdr:from>
    <xdr:to>
      <xdr:col>23</xdr:col>
      <xdr:colOff>517525</xdr:colOff>
      <xdr:row>97</xdr:row>
      <xdr:rowOff>165422</xdr:rowOff>
    </xdr:to>
    <xdr:sp macro="">
      <xdr:nvSpPr>
        <xdr:cNvPr id="655" name="直線コネクタ 654"/>
        <xdr:cNvSpPr/>
      </xdr:nvSpPr>
      <xdr:spPr>
        <a:xfrm flipV="1">
          <a:off x="15478125" y="16735425"/>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97</xdr:row>
      <xdr:rowOff>123825</xdr:rowOff>
    </xdr:from>
    <xdr:to>
      <xdr:col>24</xdr:col>
      <xdr:colOff>409575</xdr:colOff>
      <xdr:row>99</xdr:row>
      <xdr:rowOff>38100</xdr:rowOff>
    </xdr:to>
    <xdr:sp macro="">
      <xdr:nvSpPr>
        <xdr:cNvPr id="656" name="積立金平均値テキスト"/>
        <xdr:cNvSpPr txBox="1"/>
      </xdr:nvSpPr>
      <xdr:spPr>
        <a:xfrm>
          <a:off x="16363950" y="167544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49,554</a:t>
          </a:r>
          <a:endParaRPr altLang="en-US" lang="ja-JP" sz="1000" b="1">
            <a:solidFill>
              <a:srgbClr val="000080"/>
            </a:solidFill>
            <a:latin typeface="ＭＳ Ｐゴシック"/>
          </a:endParaRPr>
        </a:p>
      </xdr:txBody>
    </xdr:sp>
    <xdr:clientData/>
  </xdr:twoCellAnchor>
  <xdr:twoCellAnchor>
    <xdr:from>
      <xdr:col>23</xdr:col>
      <xdr:colOff>466725</xdr:colOff>
      <xdr:row>97</xdr:row>
      <xdr:rowOff>147070</xdr:rowOff>
    </xdr:from>
    <xdr:to>
      <xdr:col>23</xdr:col>
      <xdr:colOff>568325</xdr:colOff>
      <xdr:row>98</xdr:row>
      <xdr:rowOff>77220</xdr:rowOff>
    </xdr:to>
    <xdr:sp macro="" fLocksText="0">
      <xdr:nvSpPr>
        <xdr:cNvPr id="657" name="フローチャート : 判断 656"/>
        <xdr:cNvSpPr/>
      </xdr:nvSpPr>
      <xdr:spPr>
        <a:xfrm>
          <a:off x="16268700" y="16773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161925</xdr:colOff>
      <xdr:row>97</xdr:row>
      <xdr:rowOff>165422</xdr:rowOff>
    </xdr:from>
    <xdr:to>
      <xdr:col>22</xdr:col>
      <xdr:colOff>365125</xdr:colOff>
      <xdr:row>98</xdr:row>
      <xdr:rowOff>66687</xdr:rowOff>
    </xdr:to>
    <xdr:sp macro="">
      <xdr:nvSpPr>
        <xdr:cNvPr id="658" name="直線コネクタ 657"/>
        <xdr:cNvSpPr/>
      </xdr:nvSpPr>
      <xdr:spPr>
        <a:xfrm flipV="1">
          <a:off x="14592300" y="1679257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314325</xdr:colOff>
      <xdr:row>97</xdr:row>
      <xdr:rowOff>154967</xdr:rowOff>
    </xdr:from>
    <xdr:to>
      <xdr:col>22</xdr:col>
      <xdr:colOff>415925</xdr:colOff>
      <xdr:row>98</xdr:row>
      <xdr:rowOff>85117</xdr:rowOff>
    </xdr:to>
    <xdr:sp macro="" fLocksText="0">
      <xdr:nvSpPr>
        <xdr:cNvPr id="659" name="フローチャート : 判断 658"/>
        <xdr:cNvSpPr/>
      </xdr:nvSpPr>
      <xdr:spPr>
        <a:xfrm>
          <a:off x="15430500" y="16783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98</xdr:row>
      <xdr:rowOff>76200</xdr:rowOff>
    </xdr:from>
    <xdr:to>
      <xdr:col>22</xdr:col>
      <xdr:colOff>628650</xdr:colOff>
      <xdr:row>99</xdr:row>
      <xdr:rowOff>161925</xdr:rowOff>
    </xdr:to>
    <xdr:sp macro="">
      <xdr:nvSpPr>
        <xdr:cNvPr id="660" name="テキスト ボックス 659"/>
        <xdr:cNvSpPr txBox="1"/>
      </xdr:nvSpPr>
      <xdr:spPr>
        <a:xfrm>
          <a:off x="15211425" y="1687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46,099</a:t>
          </a:r>
          <a:endParaRPr altLang="en-US" lang="ja-JP" sz="1000" b="1">
            <a:solidFill>
              <a:srgbClr val="000080"/>
            </a:solidFill>
            <a:latin typeface="ＭＳ Ｐゴシック"/>
          </a:endParaRPr>
        </a:p>
      </xdr:txBody>
    </xdr:sp>
    <xdr:clientData/>
  </xdr:twoCellAnchor>
  <xdr:twoCellAnchor>
    <xdr:from>
      <xdr:col>19</xdr:col>
      <xdr:colOff>644525</xdr:colOff>
      <xdr:row>97</xdr:row>
      <xdr:rowOff>75574</xdr:rowOff>
    </xdr:from>
    <xdr:to>
      <xdr:col>21</xdr:col>
      <xdr:colOff>161925</xdr:colOff>
      <xdr:row>98</xdr:row>
      <xdr:rowOff>66687</xdr:rowOff>
    </xdr:to>
    <xdr:sp macro="">
      <xdr:nvSpPr>
        <xdr:cNvPr id="661" name="直線コネクタ 660"/>
        <xdr:cNvSpPr/>
      </xdr:nvSpPr>
      <xdr:spPr>
        <a:xfrm>
          <a:off x="13706475" y="16706850"/>
          <a:ext cx="885825"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111125</xdr:colOff>
      <xdr:row>97</xdr:row>
      <xdr:rowOff>27043</xdr:rowOff>
    </xdr:from>
    <xdr:to>
      <xdr:col>21</xdr:col>
      <xdr:colOff>212725</xdr:colOff>
      <xdr:row>97</xdr:row>
      <xdr:rowOff>128643</xdr:rowOff>
    </xdr:to>
    <xdr:sp macro="" fLocksText="0">
      <xdr:nvSpPr>
        <xdr:cNvPr id="662" name="フローチャート : 判断 661"/>
        <xdr:cNvSpPr/>
      </xdr:nvSpPr>
      <xdr:spPr>
        <a:xfrm>
          <a:off x="14544675" y="166592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542925</xdr:colOff>
      <xdr:row>95</xdr:row>
      <xdr:rowOff>142875</xdr:rowOff>
    </xdr:from>
    <xdr:to>
      <xdr:col>21</xdr:col>
      <xdr:colOff>457200</xdr:colOff>
      <xdr:row>97</xdr:row>
      <xdr:rowOff>57150</xdr:rowOff>
    </xdr:to>
    <xdr:sp macro="">
      <xdr:nvSpPr>
        <xdr:cNvPr id="663" name="テキスト ボックス 662"/>
        <xdr:cNvSpPr txBox="1"/>
      </xdr:nvSpPr>
      <xdr:spPr>
        <a:xfrm>
          <a:off x="14287500" y="164306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102,059</a:t>
          </a:r>
          <a:endParaRPr altLang="en-US" lang="ja-JP" sz="1000" b="1">
            <a:solidFill>
              <a:srgbClr val="000080"/>
            </a:solidFill>
            <a:latin typeface="ＭＳ Ｐゴシック"/>
          </a:endParaRPr>
        </a:p>
      </xdr:txBody>
    </xdr:sp>
    <xdr:clientData/>
  </xdr:twoCellAnchor>
  <xdr:twoCellAnchor>
    <xdr:from>
      <xdr:col>18</xdr:col>
      <xdr:colOff>441325</xdr:colOff>
      <xdr:row>97</xdr:row>
      <xdr:rowOff>75574</xdr:rowOff>
    </xdr:from>
    <xdr:to>
      <xdr:col>19</xdr:col>
      <xdr:colOff>644525</xdr:colOff>
      <xdr:row>97</xdr:row>
      <xdr:rowOff>161268</xdr:rowOff>
    </xdr:to>
    <xdr:sp macro="">
      <xdr:nvSpPr>
        <xdr:cNvPr id="664" name="直線コネクタ 663"/>
        <xdr:cNvSpPr/>
      </xdr:nvSpPr>
      <xdr:spPr>
        <a:xfrm flipV="1">
          <a:off x="12811125" y="16706850"/>
          <a:ext cx="895350"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593725</xdr:colOff>
      <xdr:row>97</xdr:row>
      <xdr:rowOff>166791</xdr:rowOff>
    </xdr:from>
    <xdr:to>
      <xdr:col>20</xdr:col>
      <xdr:colOff>9525</xdr:colOff>
      <xdr:row>98</xdr:row>
      <xdr:rowOff>96941</xdr:rowOff>
    </xdr:to>
    <xdr:sp macro="" fLocksText="0">
      <xdr:nvSpPr>
        <xdr:cNvPr id="665" name="フローチャート : 判断 664"/>
        <xdr:cNvSpPr/>
      </xdr:nvSpPr>
      <xdr:spPr>
        <a:xfrm>
          <a:off x="13649325" y="16802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371475</xdr:colOff>
      <xdr:row>98</xdr:row>
      <xdr:rowOff>85725</xdr:rowOff>
    </xdr:from>
    <xdr:to>
      <xdr:col>20</xdr:col>
      <xdr:colOff>219075</xdr:colOff>
      <xdr:row>100</xdr:row>
      <xdr:rowOff>0</xdr:rowOff>
    </xdr:to>
    <xdr:sp macro="">
      <xdr:nvSpPr>
        <xdr:cNvPr id="666" name="テキスト ボックス 665"/>
        <xdr:cNvSpPr txBox="1"/>
      </xdr:nvSpPr>
      <xdr:spPr>
        <a:xfrm>
          <a:off x="13430250" y="1688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40,927</a:t>
          </a:r>
          <a:endParaRPr altLang="en-US" lang="ja-JP" sz="1000" b="1">
            <a:solidFill>
              <a:srgbClr val="000080"/>
            </a:solidFill>
            <a:latin typeface="ＭＳ Ｐゴシック"/>
          </a:endParaRPr>
        </a:p>
      </xdr:txBody>
    </xdr:sp>
    <xdr:clientData/>
  </xdr:twoCellAnchor>
  <xdr:twoCellAnchor>
    <xdr:from>
      <xdr:col>18</xdr:col>
      <xdr:colOff>390525</xdr:colOff>
      <xdr:row>97</xdr:row>
      <xdr:rowOff>168049</xdr:rowOff>
    </xdr:from>
    <xdr:to>
      <xdr:col>18</xdr:col>
      <xdr:colOff>492125</xdr:colOff>
      <xdr:row>98</xdr:row>
      <xdr:rowOff>98199</xdr:rowOff>
    </xdr:to>
    <xdr:sp macro="" fLocksText="0">
      <xdr:nvSpPr>
        <xdr:cNvPr id="667" name="フローチャート : 判断 666"/>
        <xdr:cNvSpPr/>
      </xdr:nvSpPr>
      <xdr:spPr>
        <a:xfrm>
          <a:off x="12763500" y="16802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171450</xdr:colOff>
      <xdr:row>98</xdr:row>
      <xdr:rowOff>85725</xdr:rowOff>
    </xdr:from>
    <xdr:to>
      <xdr:col>19</xdr:col>
      <xdr:colOff>19050</xdr:colOff>
      <xdr:row>100</xdr:row>
      <xdr:rowOff>0</xdr:rowOff>
    </xdr:to>
    <xdr:sp macro="">
      <xdr:nvSpPr>
        <xdr:cNvPr id="668" name="テキスト ボックス 667"/>
        <xdr:cNvSpPr txBox="1"/>
      </xdr:nvSpPr>
      <xdr:spPr>
        <a:xfrm>
          <a:off x="12544425" y="1688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40,377</a:t>
          </a:r>
          <a:endParaRPr altLang="en-US" lang="ja-JP" sz="1000" b="1">
            <a:solidFill>
              <a:srgbClr val="000080"/>
            </a:solidFill>
            <a:latin typeface="ＭＳ Ｐゴシック"/>
          </a:endParaRPr>
        </a:p>
      </xdr:txBody>
    </xdr:sp>
    <xdr:clientData/>
  </xdr:twoCellAnchor>
  <xdr:twoCellAnchor editAs="oneCell">
    <xdr:from>
      <xdr:col>23</xdr:col>
      <xdr:colOff>323850</xdr:colOff>
      <xdr:row>101</xdr:row>
      <xdr:rowOff>76200</xdr:rowOff>
    </xdr:from>
    <xdr:to>
      <xdr:col>24</xdr:col>
      <xdr:colOff>400050</xdr:colOff>
      <xdr:row>102</xdr:row>
      <xdr:rowOff>161925</xdr:rowOff>
    </xdr:to>
    <xdr:sp macro="">
      <xdr:nvSpPr>
        <xdr:cNvPr id="669" name="テキスト ボックス 668"/>
        <xdr:cNvSpPr txBox="1"/>
      </xdr:nvSpPr>
      <xdr:spPr>
        <a:xfrm>
          <a:off x="161258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101</xdr:row>
      <xdr:rowOff>76200</xdr:rowOff>
    </xdr:from>
    <xdr:to>
      <xdr:col>23</xdr:col>
      <xdr:colOff>247650</xdr:colOff>
      <xdr:row>102</xdr:row>
      <xdr:rowOff>161925</xdr:rowOff>
    </xdr:to>
    <xdr:sp macro="">
      <xdr:nvSpPr>
        <xdr:cNvPr id="670" name="テキスト ボックス 669"/>
        <xdr:cNvSpPr txBox="1"/>
      </xdr:nvSpPr>
      <xdr:spPr>
        <a:xfrm>
          <a:off x="15287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101</xdr:row>
      <xdr:rowOff>76200</xdr:rowOff>
    </xdr:from>
    <xdr:to>
      <xdr:col>22</xdr:col>
      <xdr:colOff>47625</xdr:colOff>
      <xdr:row>102</xdr:row>
      <xdr:rowOff>161925</xdr:rowOff>
    </xdr:to>
    <xdr:sp macro="">
      <xdr:nvSpPr>
        <xdr:cNvPr id="671" name="テキスト ボックス 670"/>
        <xdr:cNvSpPr txBox="1"/>
      </xdr:nvSpPr>
      <xdr:spPr>
        <a:xfrm>
          <a:off x="14401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101</xdr:row>
      <xdr:rowOff>76200</xdr:rowOff>
    </xdr:from>
    <xdr:to>
      <xdr:col>20</xdr:col>
      <xdr:colOff>523875</xdr:colOff>
      <xdr:row>102</xdr:row>
      <xdr:rowOff>161925</xdr:rowOff>
    </xdr:to>
    <xdr:sp macro="">
      <xdr:nvSpPr>
        <xdr:cNvPr id="672" name="テキスト ボックス 671"/>
        <xdr:cNvSpPr txBox="1"/>
      </xdr:nvSpPr>
      <xdr:spPr>
        <a:xfrm>
          <a:off x="13506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101</xdr:row>
      <xdr:rowOff>76200</xdr:rowOff>
    </xdr:from>
    <xdr:to>
      <xdr:col>19</xdr:col>
      <xdr:colOff>323850</xdr:colOff>
      <xdr:row>102</xdr:row>
      <xdr:rowOff>161925</xdr:rowOff>
    </xdr:to>
    <xdr:sp macro="">
      <xdr:nvSpPr>
        <xdr:cNvPr id="673" name="テキスト ボックス 672"/>
        <xdr:cNvSpPr txBox="1"/>
      </xdr:nvSpPr>
      <xdr:spPr>
        <a:xfrm>
          <a:off x="12620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466725</xdr:colOff>
      <xdr:row>97</xdr:row>
      <xdr:rowOff>52587</xdr:rowOff>
    </xdr:from>
    <xdr:to>
      <xdr:col>23</xdr:col>
      <xdr:colOff>568325</xdr:colOff>
      <xdr:row>97</xdr:row>
      <xdr:rowOff>154187</xdr:rowOff>
    </xdr:to>
    <xdr:sp macro="" fLocksText="0">
      <xdr:nvSpPr>
        <xdr:cNvPr id="674" name="円/楕円 673"/>
        <xdr:cNvSpPr/>
      </xdr:nvSpPr>
      <xdr:spPr>
        <a:xfrm>
          <a:off x="16268700" y="166878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561975</xdr:colOff>
      <xdr:row>96</xdr:row>
      <xdr:rowOff>76200</xdr:rowOff>
    </xdr:from>
    <xdr:to>
      <xdr:col>24</xdr:col>
      <xdr:colOff>409575</xdr:colOff>
      <xdr:row>97</xdr:row>
      <xdr:rowOff>161925</xdr:rowOff>
    </xdr:to>
    <xdr:sp macro="">
      <xdr:nvSpPr>
        <xdr:cNvPr id="675" name="積立金該当値テキスト"/>
        <xdr:cNvSpPr txBox="1"/>
      </xdr:nvSpPr>
      <xdr:spPr>
        <a:xfrm>
          <a:off x="16363950" y="16535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90,885</a:t>
          </a:r>
          <a:endParaRPr altLang="en-US" lang="ja-JP" sz="1000" b="1">
            <a:solidFill>
              <a:srgbClr val="FF0000"/>
            </a:solidFill>
            <a:latin typeface="ＭＳ Ｐゴシック"/>
          </a:endParaRPr>
        </a:p>
      </xdr:txBody>
    </xdr:sp>
    <xdr:clientData/>
  </xdr:twoCellAnchor>
  <xdr:twoCellAnchor>
    <xdr:from>
      <xdr:col>22</xdr:col>
      <xdr:colOff>314325</xdr:colOff>
      <xdr:row>97</xdr:row>
      <xdr:rowOff>114622</xdr:rowOff>
    </xdr:from>
    <xdr:to>
      <xdr:col>22</xdr:col>
      <xdr:colOff>415925</xdr:colOff>
      <xdr:row>98</xdr:row>
      <xdr:rowOff>44772</xdr:rowOff>
    </xdr:to>
    <xdr:sp macro="" fLocksText="0">
      <xdr:nvSpPr>
        <xdr:cNvPr id="676" name="円/楕円 675"/>
        <xdr:cNvSpPr/>
      </xdr:nvSpPr>
      <xdr:spPr>
        <a:xfrm>
          <a:off x="15430500" y="16744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96</xdr:row>
      <xdr:rowOff>57150</xdr:rowOff>
    </xdr:from>
    <xdr:to>
      <xdr:col>22</xdr:col>
      <xdr:colOff>628650</xdr:colOff>
      <xdr:row>97</xdr:row>
      <xdr:rowOff>142875</xdr:rowOff>
    </xdr:to>
    <xdr:sp macro="">
      <xdr:nvSpPr>
        <xdr:cNvPr id="677" name="テキスト ボックス 676"/>
        <xdr:cNvSpPr txBox="1"/>
      </xdr:nvSpPr>
      <xdr:spPr>
        <a:xfrm>
          <a:off x="15211425" y="16516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63,748</a:t>
          </a:r>
          <a:endParaRPr altLang="en-US" lang="ja-JP" sz="1000" b="1">
            <a:solidFill>
              <a:srgbClr val="FF0000"/>
            </a:solidFill>
            <a:latin typeface="ＭＳ Ｐゴシック"/>
          </a:endParaRPr>
        </a:p>
      </xdr:txBody>
    </xdr:sp>
    <xdr:clientData/>
  </xdr:twoCellAnchor>
  <xdr:twoCellAnchor>
    <xdr:from>
      <xdr:col>21</xdr:col>
      <xdr:colOff>111125</xdr:colOff>
      <xdr:row>98</xdr:row>
      <xdr:rowOff>15887</xdr:rowOff>
    </xdr:from>
    <xdr:to>
      <xdr:col>21</xdr:col>
      <xdr:colOff>212725</xdr:colOff>
      <xdr:row>98</xdr:row>
      <xdr:rowOff>117487</xdr:rowOff>
    </xdr:to>
    <xdr:sp macro="" fLocksText="0">
      <xdr:nvSpPr>
        <xdr:cNvPr id="678" name="円/楕円 677"/>
        <xdr:cNvSpPr/>
      </xdr:nvSpPr>
      <xdr:spPr>
        <a:xfrm>
          <a:off x="14544675" y="1682115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98</xdr:row>
      <xdr:rowOff>104775</xdr:rowOff>
    </xdr:from>
    <xdr:to>
      <xdr:col>21</xdr:col>
      <xdr:colOff>419100</xdr:colOff>
      <xdr:row>100</xdr:row>
      <xdr:rowOff>19050</xdr:rowOff>
    </xdr:to>
    <xdr:sp macro="">
      <xdr:nvSpPr>
        <xdr:cNvPr id="679" name="テキスト ボックス 678"/>
        <xdr:cNvSpPr txBox="1"/>
      </xdr:nvSpPr>
      <xdr:spPr>
        <a:xfrm>
          <a:off x="14316075" y="16906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31,939</a:t>
          </a:r>
          <a:endParaRPr altLang="en-US" lang="ja-JP" sz="1000" b="1">
            <a:solidFill>
              <a:srgbClr val="FF0000"/>
            </a:solidFill>
            <a:latin typeface="ＭＳ Ｐゴシック"/>
          </a:endParaRPr>
        </a:p>
      </xdr:txBody>
    </xdr:sp>
    <xdr:clientData/>
  </xdr:twoCellAnchor>
  <xdr:twoCellAnchor>
    <xdr:from>
      <xdr:col>19</xdr:col>
      <xdr:colOff>593725</xdr:colOff>
      <xdr:row>97</xdr:row>
      <xdr:rowOff>24774</xdr:rowOff>
    </xdr:from>
    <xdr:to>
      <xdr:col>20</xdr:col>
      <xdr:colOff>9525</xdr:colOff>
      <xdr:row>97</xdr:row>
      <xdr:rowOff>126374</xdr:rowOff>
    </xdr:to>
    <xdr:sp macro="" fLocksText="0">
      <xdr:nvSpPr>
        <xdr:cNvPr id="680" name="円/楕円 679"/>
        <xdr:cNvSpPr/>
      </xdr:nvSpPr>
      <xdr:spPr>
        <a:xfrm>
          <a:off x="13649325" y="16659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342900</xdr:colOff>
      <xdr:row>95</xdr:row>
      <xdr:rowOff>142875</xdr:rowOff>
    </xdr:from>
    <xdr:to>
      <xdr:col>20</xdr:col>
      <xdr:colOff>257175</xdr:colOff>
      <xdr:row>97</xdr:row>
      <xdr:rowOff>57150</xdr:rowOff>
    </xdr:to>
    <xdr:sp macro="">
      <xdr:nvSpPr>
        <xdr:cNvPr id="681" name="テキスト ボックス 680"/>
        <xdr:cNvSpPr txBox="1"/>
      </xdr:nvSpPr>
      <xdr:spPr>
        <a:xfrm>
          <a:off x="13401675" y="164306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103,052</a:t>
          </a:r>
          <a:endParaRPr altLang="en-US" lang="ja-JP" sz="1000" b="1">
            <a:solidFill>
              <a:srgbClr val="FF0000"/>
            </a:solidFill>
            <a:latin typeface="ＭＳ Ｐゴシック"/>
          </a:endParaRPr>
        </a:p>
      </xdr:txBody>
    </xdr:sp>
    <xdr:clientData/>
  </xdr:twoCellAnchor>
  <xdr:twoCellAnchor>
    <xdr:from>
      <xdr:col>18</xdr:col>
      <xdr:colOff>390525</xdr:colOff>
      <xdr:row>97</xdr:row>
      <xdr:rowOff>110468</xdr:rowOff>
    </xdr:from>
    <xdr:to>
      <xdr:col>18</xdr:col>
      <xdr:colOff>492125</xdr:colOff>
      <xdr:row>98</xdr:row>
      <xdr:rowOff>40618</xdr:rowOff>
    </xdr:to>
    <xdr:sp macro="" fLocksText="0">
      <xdr:nvSpPr>
        <xdr:cNvPr id="682" name="円/楕円 681"/>
        <xdr:cNvSpPr/>
      </xdr:nvSpPr>
      <xdr:spPr>
        <a:xfrm>
          <a:off x="12763500" y="16744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171450</xdr:colOff>
      <xdr:row>96</xdr:row>
      <xdr:rowOff>57150</xdr:rowOff>
    </xdr:from>
    <xdr:to>
      <xdr:col>19</xdr:col>
      <xdr:colOff>19050</xdr:colOff>
      <xdr:row>97</xdr:row>
      <xdr:rowOff>142875</xdr:rowOff>
    </xdr:to>
    <xdr:sp macro="">
      <xdr:nvSpPr>
        <xdr:cNvPr id="683" name="テキスト ボックス 682"/>
        <xdr:cNvSpPr txBox="1"/>
      </xdr:nvSpPr>
      <xdr:spPr>
        <a:xfrm>
          <a:off x="12544425" y="16516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65,565</a:t>
          </a:r>
          <a:endParaRPr altLang="en-US" lang="ja-JP" sz="1000" b="1">
            <a:solidFill>
              <a:srgbClr val="FF0000"/>
            </a:solidFill>
            <a:latin typeface="ＭＳ Ｐゴシック"/>
          </a:endParaRPr>
        </a:p>
      </xdr:txBody>
    </xdr:sp>
    <xdr:clientData/>
  </xdr:twoCellAnchor>
  <xdr:twoCellAnchor>
    <xdr:from>
      <xdr:col>26</xdr:col>
      <xdr:colOff>428625</xdr:colOff>
      <xdr:row>23</xdr:row>
      <xdr:rowOff>57150</xdr:rowOff>
    </xdr:from>
    <xdr:to>
      <xdr:col>33</xdr:col>
      <xdr:colOff>314325</xdr:colOff>
      <xdr:row>25</xdr:row>
      <xdr:rowOff>31750</xdr:rowOff>
    </xdr:to>
    <xdr:sp macro="" fLocksText="0">
      <xdr:nvSpPr>
        <xdr:cNvPr id="684" name="正方形/長方形 683"/>
        <xdr:cNvSpPr/>
      </xdr:nvSpPr>
      <xdr:spPr>
        <a:xfrm>
          <a:off x="18288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fLocksText="0">
      <xdr:nvSpPr>
        <xdr:cNvPr id="685" name="正方形/長方形 684"/>
        <xdr:cNvSpPr/>
      </xdr:nvSpPr>
      <xdr:spPr>
        <a:xfrm>
          <a:off x="18411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fLocksText="0">
      <xdr:nvSpPr>
        <xdr:cNvPr id="686" name="正方形/長方形 685"/>
        <xdr:cNvSpPr/>
      </xdr:nvSpPr>
      <xdr:spPr>
        <a:xfrm>
          <a:off x="18411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7/67</a:t>
          </a:r>
          <a:endParaRPr altLang="en-US" lang="ja-JP"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fLocksText="0">
      <xdr:nvSpPr>
        <xdr:cNvPr id="687" name="正方形/長方形 686"/>
        <xdr:cNvSpPr/>
      </xdr:nvSpPr>
      <xdr:spPr>
        <a:xfrm>
          <a:off x="19431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fLocksText="0">
      <xdr:nvSpPr>
        <xdr:cNvPr id="688" name="正方形/長方形 687"/>
        <xdr:cNvSpPr/>
      </xdr:nvSpPr>
      <xdr:spPr>
        <a:xfrm>
          <a:off x="19431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1,638</a:t>
          </a:r>
          <a:endParaRPr altLang="en-US" lang="ja-JP"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fLocksText="0">
      <xdr:nvSpPr>
        <xdr:cNvPr id="689" name="正方形/長方形 688"/>
        <xdr:cNvSpPr/>
      </xdr:nvSpPr>
      <xdr:spPr>
        <a:xfrm>
          <a:off x="20574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fLocksText="0">
      <xdr:nvSpPr>
        <xdr:cNvPr id="690" name="正方形/長方形 689"/>
        <xdr:cNvSpPr/>
      </xdr:nvSpPr>
      <xdr:spPr>
        <a:xfrm>
          <a:off x="20574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25</a:t>
          </a:r>
          <a:endParaRPr altLang="en-US" lang="ja-JP"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fLocksText="0">
      <xdr:nvSpPr>
        <xdr:cNvPr id="691" name="正方形/長方形 690"/>
        <xdr:cNvSpPr/>
      </xdr:nvSpPr>
      <xdr:spPr>
        <a:xfrm>
          <a:off x="18288000"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27</xdr:row>
      <xdr:rowOff>9525</xdr:rowOff>
    </xdr:from>
    <xdr:to>
      <xdr:col>27</xdr:col>
      <xdr:colOff>57150</xdr:colOff>
      <xdr:row>28</xdr:row>
      <xdr:rowOff>66675</xdr:rowOff>
    </xdr:to>
    <xdr:sp macro="">
      <xdr:nvSpPr>
        <xdr:cNvPr id="692" name="テキスト ボックス 691"/>
        <xdr:cNvSpPr txBox="1"/>
      </xdr:nvSpPr>
      <xdr:spPr>
        <a:xfrm>
          <a:off x="1824990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41</xdr:row>
      <xdr:rowOff>82550</xdr:rowOff>
    </xdr:from>
    <xdr:to>
      <xdr:col>33</xdr:col>
      <xdr:colOff>314325</xdr:colOff>
      <xdr:row>41</xdr:row>
      <xdr:rowOff>82550</xdr:rowOff>
    </xdr:to>
    <xdr:sp macro="">
      <xdr:nvSpPr>
        <xdr:cNvPr id="693" name="直線コネクタ 692"/>
        <xdr:cNvSpPr/>
      </xdr:nvSpPr>
      <xdr:spPr>
        <a:xfrm>
          <a:off x="18288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26</xdr:col>
      <xdr:colOff>428625</xdr:colOff>
      <xdr:row>39</xdr:row>
      <xdr:rowOff>44450</xdr:rowOff>
    </xdr:from>
    <xdr:to>
      <xdr:col>33</xdr:col>
      <xdr:colOff>314325</xdr:colOff>
      <xdr:row>39</xdr:row>
      <xdr:rowOff>44450</xdr:rowOff>
    </xdr:to>
    <xdr:sp macro="">
      <xdr:nvSpPr>
        <xdr:cNvPr id="694" name="直線コネクタ 693"/>
        <xdr:cNvSpPr/>
      </xdr:nvSpPr>
      <xdr:spPr>
        <a:xfrm>
          <a:off x="18288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26</xdr:col>
      <xdr:colOff>171450</xdr:colOff>
      <xdr:row>38</xdr:row>
      <xdr:rowOff>76200</xdr:rowOff>
    </xdr:from>
    <xdr:to>
      <xdr:col>26</xdr:col>
      <xdr:colOff>419100</xdr:colOff>
      <xdr:row>39</xdr:row>
      <xdr:rowOff>161925</xdr:rowOff>
    </xdr:to>
    <xdr:sp macro="">
      <xdr:nvSpPr>
        <xdr:cNvPr id="695" name="テキスト ボックス 694"/>
        <xdr:cNvSpPr txBox="1"/>
      </xdr:nvSpPr>
      <xdr:spPr>
        <a:xfrm>
          <a:off x="18030825" y="659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26</xdr:col>
      <xdr:colOff>428625</xdr:colOff>
      <xdr:row>37</xdr:row>
      <xdr:rowOff>6350</xdr:rowOff>
    </xdr:from>
    <xdr:to>
      <xdr:col>33</xdr:col>
      <xdr:colOff>314325</xdr:colOff>
      <xdr:row>37</xdr:row>
      <xdr:rowOff>6350</xdr:rowOff>
    </xdr:to>
    <xdr:sp macro="">
      <xdr:nvSpPr>
        <xdr:cNvPr id="696" name="直線コネクタ 695"/>
        <xdr:cNvSpPr/>
      </xdr:nvSpPr>
      <xdr:spPr>
        <a:xfrm>
          <a:off x="18288000"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36</xdr:row>
      <xdr:rowOff>38100</xdr:rowOff>
    </xdr:from>
    <xdr:to>
      <xdr:col>26</xdr:col>
      <xdr:colOff>419100</xdr:colOff>
      <xdr:row>37</xdr:row>
      <xdr:rowOff>123825</xdr:rowOff>
    </xdr:to>
    <xdr:sp macro="">
      <xdr:nvSpPr>
        <xdr:cNvPr id="697" name="テキスト ボックス 696"/>
        <xdr:cNvSpPr txBox="1"/>
      </xdr:nvSpPr>
      <xdr:spPr>
        <a:xfrm>
          <a:off x="17811750" y="6210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a:t>
          </a:r>
          <a:endParaRPr altLang="en-US" lang="ja-JP" sz="1000">
            <a:latin typeface="ＭＳ Ｐゴシック"/>
          </a:endParaRPr>
        </a:p>
      </xdr:txBody>
    </xdr:sp>
    <xdr:clientData/>
  </xdr:twoCellAnchor>
  <xdr:twoCellAnchor>
    <xdr:from>
      <xdr:col>26</xdr:col>
      <xdr:colOff>428625</xdr:colOff>
      <xdr:row>34</xdr:row>
      <xdr:rowOff>139700</xdr:rowOff>
    </xdr:from>
    <xdr:to>
      <xdr:col>33</xdr:col>
      <xdr:colOff>314325</xdr:colOff>
      <xdr:row>34</xdr:row>
      <xdr:rowOff>139700</xdr:rowOff>
    </xdr:to>
    <xdr:sp macro="">
      <xdr:nvSpPr>
        <xdr:cNvPr id="698" name="直線コネクタ 697"/>
        <xdr:cNvSpPr/>
      </xdr:nvSpPr>
      <xdr:spPr>
        <a:xfrm>
          <a:off x="18288000"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33</xdr:row>
      <xdr:rowOff>171450</xdr:rowOff>
    </xdr:from>
    <xdr:to>
      <xdr:col>26</xdr:col>
      <xdr:colOff>419100</xdr:colOff>
      <xdr:row>35</xdr:row>
      <xdr:rowOff>85725</xdr:rowOff>
    </xdr:to>
    <xdr:sp macro="">
      <xdr:nvSpPr>
        <xdr:cNvPr id="699" name="テキスト ボックス 698"/>
        <xdr:cNvSpPr txBox="1"/>
      </xdr:nvSpPr>
      <xdr:spPr>
        <a:xfrm>
          <a:off x="17811750" y="5829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a:t>
          </a:r>
          <a:endParaRPr altLang="en-US" lang="ja-JP" sz="1000">
            <a:latin typeface="ＭＳ Ｐゴシック"/>
          </a:endParaRPr>
        </a:p>
      </xdr:txBody>
    </xdr:sp>
    <xdr:clientData/>
  </xdr:twoCellAnchor>
  <xdr:twoCellAnchor>
    <xdr:from>
      <xdr:col>26</xdr:col>
      <xdr:colOff>428625</xdr:colOff>
      <xdr:row>32</xdr:row>
      <xdr:rowOff>101600</xdr:rowOff>
    </xdr:from>
    <xdr:to>
      <xdr:col>33</xdr:col>
      <xdr:colOff>314325</xdr:colOff>
      <xdr:row>32</xdr:row>
      <xdr:rowOff>101600</xdr:rowOff>
    </xdr:to>
    <xdr:sp macro="">
      <xdr:nvSpPr>
        <xdr:cNvPr id="700" name="直線コネクタ 699"/>
        <xdr:cNvSpPr/>
      </xdr:nvSpPr>
      <xdr:spPr>
        <a:xfrm>
          <a:off x="18288000"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31</xdr:row>
      <xdr:rowOff>133350</xdr:rowOff>
    </xdr:from>
    <xdr:to>
      <xdr:col>26</xdr:col>
      <xdr:colOff>419100</xdr:colOff>
      <xdr:row>33</xdr:row>
      <xdr:rowOff>47625</xdr:rowOff>
    </xdr:to>
    <xdr:sp macro="">
      <xdr:nvSpPr>
        <xdr:cNvPr id="701" name="テキスト ボックス 700"/>
        <xdr:cNvSpPr txBox="1"/>
      </xdr:nvSpPr>
      <xdr:spPr>
        <a:xfrm>
          <a:off x="17811750" y="5448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9,000</a:t>
          </a:r>
          <a:endParaRPr altLang="en-US" lang="ja-JP" sz="1000">
            <a:latin typeface="ＭＳ Ｐゴシック"/>
          </a:endParaRPr>
        </a:p>
      </xdr:txBody>
    </xdr:sp>
    <xdr:clientData/>
  </xdr:twoCellAnchor>
  <xdr:twoCellAnchor>
    <xdr:from>
      <xdr:col>26</xdr:col>
      <xdr:colOff>428625</xdr:colOff>
      <xdr:row>30</xdr:row>
      <xdr:rowOff>63500</xdr:rowOff>
    </xdr:from>
    <xdr:to>
      <xdr:col>33</xdr:col>
      <xdr:colOff>314325</xdr:colOff>
      <xdr:row>30</xdr:row>
      <xdr:rowOff>63500</xdr:rowOff>
    </xdr:to>
    <xdr:sp macro="">
      <xdr:nvSpPr>
        <xdr:cNvPr id="702" name="直線コネクタ 701"/>
        <xdr:cNvSpPr/>
      </xdr:nvSpPr>
      <xdr:spPr>
        <a:xfrm>
          <a:off x="18288000"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29</xdr:row>
      <xdr:rowOff>95250</xdr:rowOff>
    </xdr:from>
    <xdr:to>
      <xdr:col>26</xdr:col>
      <xdr:colOff>428625</xdr:colOff>
      <xdr:row>31</xdr:row>
      <xdr:rowOff>9525</xdr:rowOff>
    </xdr:to>
    <xdr:sp macro="">
      <xdr:nvSpPr>
        <xdr:cNvPr id="703" name="テキスト ボックス 702"/>
        <xdr:cNvSpPr txBox="1"/>
      </xdr:nvSpPr>
      <xdr:spPr>
        <a:xfrm>
          <a:off x="17754600" y="506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12,000</a:t>
          </a:r>
          <a:endParaRPr altLang="en-US" lang="ja-JP" sz="1000">
            <a:latin typeface="ＭＳ Ｐゴシック"/>
          </a:endParaRPr>
        </a:p>
      </xdr:txBody>
    </xdr:sp>
    <xdr:clientData/>
  </xdr:twoCellAnchor>
  <xdr:twoCellAnchor>
    <xdr:from>
      <xdr:col>26</xdr:col>
      <xdr:colOff>428625</xdr:colOff>
      <xdr:row>28</xdr:row>
      <xdr:rowOff>25400</xdr:rowOff>
    </xdr:from>
    <xdr:to>
      <xdr:col>33</xdr:col>
      <xdr:colOff>314325</xdr:colOff>
      <xdr:row>28</xdr:row>
      <xdr:rowOff>25400</xdr:rowOff>
    </xdr:to>
    <xdr:sp macro="">
      <xdr:nvSpPr>
        <xdr:cNvPr id="704" name="直線コネクタ 703"/>
        <xdr:cNvSpPr/>
      </xdr:nvSpPr>
      <xdr:spPr>
        <a:xfrm>
          <a:off x="18288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27</xdr:row>
      <xdr:rowOff>57150</xdr:rowOff>
    </xdr:from>
    <xdr:to>
      <xdr:col>26</xdr:col>
      <xdr:colOff>428625</xdr:colOff>
      <xdr:row>28</xdr:row>
      <xdr:rowOff>142875</xdr:rowOff>
    </xdr:to>
    <xdr:sp macro="">
      <xdr:nvSpPr>
        <xdr:cNvPr id="705" name="テキスト ボックス 704"/>
        <xdr:cNvSpPr txBox="1"/>
      </xdr:nvSpPr>
      <xdr:spPr>
        <a:xfrm>
          <a:off x="17754600" y="468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a:t>
          </a:r>
          <a:endParaRPr altLang="en-US" lang="ja-JP" sz="1000">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fLocksText="0">
      <xdr:nvSpPr>
        <xdr:cNvPr id="706" name="投資及び出資金グラフ枠"/>
        <xdr:cNvSpPr/>
      </xdr:nvSpPr>
      <xdr:spPr>
        <a:xfrm>
          <a:off x="18288000"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sp macro="">
      <xdr:nvSpPr>
        <xdr:cNvPr id="707" name="直線コネクタ 706"/>
        <xdr:cNvSpPr/>
      </xdr:nvSpPr>
      <xdr:spPr>
        <a:xfrm flipV="1">
          <a:off x="22155150" y="5200650"/>
          <a:ext cx="9525" cy="15335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39</xdr:row>
      <xdr:rowOff>47625</xdr:rowOff>
    </xdr:from>
    <xdr:to>
      <xdr:col>32</xdr:col>
      <xdr:colOff>485775</xdr:colOff>
      <xdr:row>40</xdr:row>
      <xdr:rowOff>133350</xdr:rowOff>
    </xdr:to>
    <xdr:sp macro="">
      <xdr:nvSpPr>
        <xdr:cNvPr id="708" name="投資及び出資金最小値テキスト"/>
        <xdr:cNvSpPr txBox="1"/>
      </xdr:nvSpPr>
      <xdr:spPr>
        <a:xfrm>
          <a:off x="22212300" y="6734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32</xdr:col>
      <xdr:colOff>98425</xdr:colOff>
      <xdr:row>39</xdr:row>
      <xdr:rowOff>44450</xdr:rowOff>
    </xdr:from>
    <xdr:to>
      <xdr:col>32</xdr:col>
      <xdr:colOff>276225</xdr:colOff>
      <xdr:row>39</xdr:row>
      <xdr:rowOff>44450</xdr:rowOff>
    </xdr:to>
    <xdr:sp macro="">
      <xdr:nvSpPr>
        <xdr:cNvPr id="709" name="直線コネクタ 708"/>
        <xdr:cNvSpPr/>
      </xdr:nvSpPr>
      <xdr:spPr>
        <a:xfrm>
          <a:off x="22069425" y="6734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29</xdr:row>
      <xdr:rowOff>9525</xdr:rowOff>
    </xdr:from>
    <xdr:to>
      <xdr:col>33</xdr:col>
      <xdr:colOff>85725</xdr:colOff>
      <xdr:row>30</xdr:row>
      <xdr:rowOff>95250</xdr:rowOff>
    </xdr:to>
    <xdr:sp macro="">
      <xdr:nvSpPr>
        <xdr:cNvPr id="710" name="投資及び出資金最大値テキスト"/>
        <xdr:cNvSpPr txBox="1"/>
      </xdr:nvSpPr>
      <xdr:spPr>
        <a:xfrm>
          <a:off x="22212300" y="4981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12,018</a:t>
          </a:r>
          <a:endParaRPr altLang="en-US" lang="ja-JP" sz="1000" b="1">
            <a:latin typeface="ＭＳ Ｐゴシック"/>
          </a:endParaRPr>
        </a:p>
      </xdr:txBody>
    </xdr:sp>
    <xdr:clientData/>
  </xdr:twoCellAnchor>
  <xdr:twoCellAnchor>
    <xdr:from>
      <xdr:col>32</xdr:col>
      <xdr:colOff>98425</xdr:colOff>
      <xdr:row>30</xdr:row>
      <xdr:rowOff>61214</xdr:rowOff>
    </xdr:from>
    <xdr:to>
      <xdr:col>32</xdr:col>
      <xdr:colOff>276225</xdr:colOff>
      <xdr:row>30</xdr:row>
      <xdr:rowOff>61214</xdr:rowOff>
    </xdr:to>
    <xdr:sp macro="">
      <xdr:nvSpPr>
        <xdr:cNvPr id="711" name="直線コネクタ 710"/>
        <xdr:cNvSpPr/>
      </xdr:nvSpPr>
      <xdr:spPr>
        <a:xfrm>
          <a:off x="22069425" y="5200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31</xdr:col>
      <xdr:colOff>34925</xdr:colOff>
      <xdr:row>37</xdr:row>
      <xdr:rowOff>1778</xdr:rowOff>
    </xdr:from>
    <xdr:to>
      <xdr:col>32</xdr:col>
      <xdr:colOff>187325</xdr:colOff>
      <xdr:row>37</xdr:row>
      <xdr:rowOff>151257</xdr:rowOff>
    </xdr:to>
    <xdr:sp macro="">
      <xdr:nvSpPr>
        <xdr:cNvPr id="712" name="直線コネクタ 711"/>
        <xdr:cNvSpPr/>
      </xdr:nvSpPr>
      <xdr:spPr>
        <a:xfrm flipV="1">
          <a:off x="21326475" y="6343650"/>
          <a:ext cx="838200" cy="152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38</xdr:row>
      <xdr:rowOff>9525</xdr:rowOff>
    </xdr:from>
    <xdr:to>
      <xdr:col>33</xdr:col>
      <xdr:colOff>19050</xdr:colOff>
      <xdr:row>39</xdr:row>
      <xdr:rowOff>95250</xdr:rowOff>
    </xdr:to>
    <xdr:sp macro="">
      <xdr:nvSpPr>
        <xdr:cNvPr id="713" name="投資及び出資金平均値テキスト"/>
        <xdr:cNvSpPr txBox="1"/>
      </xdr:nvSpPr>
      <xdr:spPr>
        <a:xfrm>
          <a:off x="22212300" y="65246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1,022</a:t>
          </a:r>
          <a:endParaRPr altLang="en-US" lang="ja-JP" sz="1000" b="1">
            <a:solidFill>
              <a:srgbClr val="000080"/>
            </a:solidFill>
            <a:latin typeface="ＭＳ Ｐゴシック"/>
          </a:endParaRPr>
        </a:p>
      </xdr:txBody>
    </xdr:sp>
    <xdr:clientData/>
  </xdr:twoCellAnchor>
  <xdr:twoCellAnchor>
    <xdr:from>
      <xdr:col>32</xdr:col>
      <xdr:colOff>136525</xdr:colOff>
      <xdr:row>38</xdr:row>
      <xdr:rowOff>35306</xdr:rowOff>
    </xdr:from>
    <xdr:to>
      <xdr:col>32</xdr:col>
      <xdr:colOff>238125</xdr:colOff>
      <xdr:row>38</xdr:row>
      <xdr:rowOff>136906</xdr:rowOff>
    </xdr:to>
    <xdr:sp macro="" fLocksText="0">
      <xdr:nvSpPr>
        <xdr:cNvPr id="714" name="フローチャート : 判断 713"/>
        <xdr:cNvSpPr/>
      </xdr:nvSpPr>
      <xdr:spPr>
        <a:xfrm>
          <a:off x="22107525" y="6553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29</xdr:col>
      <xdr:colOff>517525</xdr:colOff>
      <xdr:row>37</xdr:row>
      <xdr:rowOff>151257</xdr:rowOff>
    </xdr:from>
    <xdr:to>
      <xdr:col>31</xdr:col>
      <xdr:colOff>34925</xdr:colOff>
      <xdr:row>38</xdr:row>
      <xdr:rowOff>54610</xdr:rowOff>
    </xdr:to>
    <xdr:sp macro="">
      <xdr:nvSpPr>
        <xdr:cNvPr id="715" name="直線コネクタ 714"/>
        <xdr:cNvSpPr/>
      </xdr:nvSpPr>
      <xdr:spPr>
        <a:xfrm flipV="1">
          <a:off x="20431125" y="6496050"/>
          <a:ext cx="89535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30</xdr:col>
      <xdr:colOff>669925</xdr:colOff>
      <xdr:row>38</xdr:row>
      <xdr:rowOff>50546</xdr:rowOff>
    </xdr:from>
    <xdr:to>
      <xdr:col>31</xdr:col>
      <xdr:colOff>85725</xdr:colOff>
      <xdr:row>38</xdr:row>
      <xdr:rowOff>152146</xdr:rowOff>
    </xdr:to>
    <xdr:sp macro="" fLocksText="0">
      <xdr:nvSpPr>
        <xdr:cNvPr id="716" name="フローチャート : 判断 715"/>
        <xdr:cNvSpPr/>
      </xdr:nvSpPr>
      <xdr:spPr>
        <a:xfrm>
          <a:off x="21269325" y="6562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523875</xdr:colOff>
      <xdr:row>38</xdr:row>
      <xdr:rowOff>142875</xdr:rowOff>
    </xdr:from>
    <xdr:to>
      <xdr:col>31</xdr:col>
      <xdr:colOff>219075</xdr:colOff>
      <xdr:row>40</xdr:row>
      <xdr:rowOff>57150</xdr:rowOff>
    </xdr:to>
    <xdr:sp macro="">
      <xdr:nvSpPr>
        <xdr:cNvPr id="717" name="テキスト ボックス 716"/>
        <xdr:cNvSpPr txBox="1"/>
      </xdr:nvSpPr>
      <xdr:spPr>
        <a:xfrm>
          <a:off x="21126450" y="66579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902</a:t>
          </a:r>
          <a:endParaRPr altLang="en-US" lang="ja-JP" sz="1000" b="1">
            <a:solidFill>
              <a:srgbClr val="000080"/>
            </a:solidFill>
            <a:latin typeface="ＭＳ Ｐゴシック"/>
          </a:endParaRPr>
        </a:p>
      </xdr:txBody>
    </xdr:sp>
    <xdr:clientData/>
  </xdr:twoCellAnchor>
  <xdr:twoCellAnchor>
    <xdr:from>
      <xdr:col>28</xdr:col>
      <xdr:colOff>314325</xdr:colOff>
      <xdr:row>38</xdr:row>
      <xdr:rowOff>10668</xdr:rowOff>
    </xdr:from>
    <xdr:to>
      <xdr:col>29</xdr:col>
      <xdr:colOff>517525</xdr:colOff>
      <xdr:row>38</xdr:row>
      <xdr:rowOff>54610</xdr:rowOff>
    </xdr:to>
    <xdr:sp macro="">
      <xdr:nvSpPr>
        <xdr:cNvPr id="718" name="直線コネクタ 717"/>
        <xdr:cNvSpPr/>
      </xdr:nvSpPr>
      <xdr:spPr>
        <a:xfrm>
          <a:off x="19545300" y="65246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29</xdr:col>
      <xdr:colOff>466725</xdr:colOff>
      <xdr:row>38</xdr:row>
      <xdr:rowOff>24130</xdr:rowOff>
    </xdr:from>
    <xdr:to>
      <xdr:col>29</xdr:col>
      <xdr:colOff>568325</xdr:colOff>
      <xdr:row>38</xdr:row>
      <xdr:rowOff>125730</xdr:rowOff>
    </xdr:to>
    <xdr:sp macro="" fLocksText="0">
      <xdr:nvSpPr>
        <xdr:cNvPr id="719" name="フローチャート : 判断 718"/>
        <xdr:cNvSpPr/>
      </xdr:nvSpPr>
      <xdr:spPr>
        <a:xfrm>
          <a:off x="20383500" y="6543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276225</xdr:colOff>
      <xdr:row>38</xdr:row>
      <xdr:rowOff>114300</xdr:rowOff>
    </xdr:from>
    <xdr:to>
      <xdr:col>30</xdr:col>
      <xdr:colOff>57150</xdr:colOff>
      <xdr:row>40</xdr:row>
      <xdr:rowOff>28575</xdr:rowOff>
    </xdr:to>
    <xdr:sp macro="">
      <xdr:nvSpPr>
        <xdr:cNvPr id="720" name="テキスト ボックス 719"/>
        <xdr:cNvSpPr txBox="1"/>
      </xdr:nvSpPr>
      <xdr:spPr>
        <a:xfrm>
          <a:off x="20193000" y="6629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1,110</a:t>
          </a:r>
          <a:endParaRPr altLang="en-US" lang="ja-JP" sz="1000" b="1">
            <a:solidFill>
              <a:srgbClr val="000080"/>
            </a:solidFill>
            <a:latin typeface="ＭＳ Ｐゴシック"/>
          </a:endParaRPr>
        </a:p>
      </xdr:txBody>
    </xdr:sp>
    <xdr:clientData/>
  </xdr:twoCellAnchor>
  <xdr:twoCellAnchor>
    <xdr:from>
      <xdr:col>27</xdr:col>
      <xdr:colOff>111125</xdr:colOff>
      <xdr:row>37</xdr:row>
      <xdr:rowOff>167386</xdr:rowOff>
    </xdr:from>
    <xdr:to>
      <xdr:col>28</xdr:col>
      <xdr:colOff>314325</xdr:colOff>
      <xdr:row>38</xdr:row>
      <xdr:rowOff>10668</xdr:rowOff>
    </xdr:to>
    <xdr:sp macro="">
      <xdr:nvSpPr>
        <xdr:cNvPr id="721" name="直線コネクタ 720"/>
        <xdr:cNvSpPr/>
      </xdr:nvSpPr>
      <xdr:spPr>
        <a:xfrm>
          <a:off x="18659475" y="65151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28</xdr:col>
      <xdr:colOff>263525</xdr:colOff>
      <xdr:row>37</xdr:row>
      <xdr:rowOff>135001</xdr:rowOff>
    </xdr:from>
    <xdr:to>
      <xdr:col>28</xdr:col>
      <xdr:colOff>365125</xdr:colOff>
      <xdr:row>38</xdr:row>
      <xdr:rowOff>65151</xdr:rowOff>
    </xdr:to>
    <xdr:sp macro="" fLocksText="0">
      <xdr:nvSpPr>
        <xdr:cNvPr id="722" name="フローチャート : 判断 721"/>
        <xdr:cNvSpPr/>
      </xdr:nvSpPr>
      <xdr:spPr>
        <a:xfrm>
          <a:off x="19497675" y="64770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76200</xdr:colOff>
      <xdr:row>38</xdr:row>
      <xdr:rowOff>57150</xdr:rowOff>
    </xdr:from>
    <xdr:to>
      <xdr:col>28</xdr:col>
      <xdr:colOff>542925</xdr:colOff>
      <xdr:row>39</xdr:row>
      <xdr:rowOff>142875</xdr:rowOff>
    </xdr:to>
    <xdr:sp macro="">
      <xdr:nvSpPr>
        <xdr:cNvPr id="723" name="テキスト ボックス 722"/>
        <xdr:cNvSpPr txBox="1"/>
      </xdr:nvSpPr>
      <xdr:spPr>
        <a:xfrm>
          <a:off x="19307175" y="6572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1,587</a:t>
          </a:r>
          <a:endParaRPr altLang="en-US" lang="ja-JP" sz="1000" b="1">
            <a:solidFill>
              <a:srgbClr val="000080"/>
            </a:solidFill>
            <a:latin typeface="ＭＳ Ｐゴシック"/>
          </a:endParaRPr>
        </a:p>
      </xdr:txBody>
    </xdr:sp>
    <xdr:clientData/>
  </xdr:twoCellAnchor>
  <xdr:twoCellAnchor>
    <xdr:from>
      <xdr:col>27</xdr:col>
      <xdr:colOff>60325</xdr:colOff>
      <xdr:row>37</xdr:row>
      <xdr:rowOff>168275</xdr:rowOff>
    </xdr:from>
    <xdr:to>
      <xdr:col>27</xdr:col>
      <xdr:colOff>161925</xdr:colOff>
      <xdr:row>38</xdr:row>
      <xdr:rowOff>98425</xdr:rowOff>
    </xdr:to>
    <xdr:sp macro="" fLocksText="0">
      <xdr:nvSpPr>
        <xdr:cNvPr id="724" name="フローチャート : 判断 723"/>
        <xdr:cNvSpPr/>
      </xdr:nvSpPr>
      <xdr:spPr>
        <a:xfrm>
          <a:off x="18602325" y="6515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561975</xdr:colOff>
      <xdr:row>38</xdr:row>
      <xdr:rowOff>85725</xdr:rowOff>
    </xdr:from>
    <xdr:to>
      <xdr:col>27</xdr:col>
      <xdr:colOff>342900</xdr:colOff>
      <xdr:row>40</xdr:row>
      <xdr:rowOff>0</xdr:rowOff>
    </xdr:to>
    <xdr:sp macro="">
      <xdr:nvSpPr>
        <xdr:cNvPr id="725" name="テキスト ボックス 724"/>
        <xdr:cNvSpPr txBox="1"/>
      </xdr:nvSpPr>
      <xdr:spPr>
        <a:xfrm>
          <a:off x="18421350" y="6600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1,325</a:t>
          </a:r>
          <a:endParaRPr altLang="en-US" lang="ja-JP" sz="1000" b="1">
            <a:solidFill>
              <a:srgbClr val="000080"/>
            </a:solidFill>
            <a:latin typeface="ＭＳ Ｐゴシック"/>
          </a:endParaRPr>
        </a:p>
      </xdr:txBody>
    </xdr:sp>
    <xdr:clientData/>
  </xdr:twoCellAnchor>
  <xdr:twoCellAnchor editAs="oneCell">
    <xdr:from>
      <xdr:col>31</xdr:col>
      <xdr:colOff>676275</xdr:colOff>
      <xdr:row>41</xdr:row>
      <xdr:rowOff>76200</xdr:rowOff>
    </xdr:from>
    <xdr:to>
      <xdr:col>33</xdr:col>
      <xdr:colOff>66675</xdr:colOff>
      <xdr:row>42</xdr:row>
      <xdr:rowOff>161925</xdr:rowOff>
    </xdr:to>
    <xdr:sp macro="">
      <xdr:nvSpPr>
        <xdr:cNvPr id="726" name="テキスト ボックス 725"/>
        <xdr:cNvSpPr txBox="1"/>
      </xdr:nvSpPr>
      <xdr:spPr>
        <a:xfrm>
          <a:off x="219646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41</xdr:row>
      <xdr:rowOff>76200</xdr:rowOff>
    </xdr:from>
    <xdr:to>
      <xdr:col>31</xdr:col>
      <xdr:colOff>600075</xdr:colOff>
      <xdr:row>42</xdr:row>
      <xdr:rowOff>161925</xdr:rowOff>
    </xdr:to>
    <xdr:sp macro="">
      <xdr:nvSpPr>
        <xdr:cNvPr id="727" name="テキスト ボックス 726"/>
        <xdr:cNvSpPr txBox="1"/>
      </xdr:nvSpPr>
      <xdr:spPr>
        <a:xfrm>
          <a:off x="21126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41</xdr:row>
      <xdr:rowOff>76200</xdr:rowOff>
    </xdr:from>
    <xdr:to>
      <xdr:col>30</xdr:col>
      <xdr:colOff>400050</xdr:colOff>
      <xdr:row>42</xdr:row>
      <xdr:rowOff>161925</xdr:rowOff>
    </xdr:to>
    <xdr:sp macro="">
      <xdr:nvSpPr>
        <xdr:cNvPr id="728" name="テキスト ボックス 727"/>
        <xdr:cNvSpPr txBox="1"/>
      </xdr:nvSpPr>
      <xdr:spPr>
        <a:xfrm>
          <a:off x="20240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41</xdr:row>
      <xdr:rowOff>76200</xdr:rowOff>
    </xdr:from>
    <xdr:to>
      <xdr:col>29</xdr:col>
      <xdr:colOff>200025</xdr:colOff>
      <xdr:row>42</xdr:row>
      <xdr:rowOff>161925</xdr:rowOff>
    </xdr:to>
    <xdr:sp macro="">
      <xdr:nvSpPr>
        <xdr:cNvPr id="729" name="テキスト ボックス 728"/>
        <xdr:cNvSpPr txBox="1"/>
      </xdr:nvSpPr>
      <xdr:spPr>
        <a:xfrm>
          <a:off x="19354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41</xdr:row>
      <xdr:rowOff>76200</xdr:rowOff>
    </xdr:from>
    <xdr:to>
      <xdr:col>27</xdr:col>
      <xdr:colOff>676275</xdr:colOff>
      <xdr:row>42</xdr:row>
      <xdr:rowOff>161925</xdr:rowOff>
    </xdr:to>
    <xdr:sp macro="">
      <xdr:nvSpPr>
        <xdr:cNvPr id="730" name="テキスト ボックス 729"/>
        <xdr:cNvSpPr txBox="1"/>
      </xdr:nvSpPr>
      <xdr:spPr>
        <a:xfrm>
          <a:off x="18459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32</xdr:col>
      <xdr:colOff>136525</xdr:colOff>
      <xdr:row>36</xdr:row>
      <xdr:rowOff>122428</xdr:rowOff>
    </xdr:from>
    <xdr:to>
      <xdr:col>32</xdr:col>
      <xdr:colOff>238125</xdr:colOff>
      <xdr:row>37</xdr:row>
      <xdr:rowOff>52578</xdr:rowOff>
    </xdr:to>
    <xdr:sp macro="" fLocksText="0">
      <xdr:nvSpPr>
        <xdr:cNvPr id="731" name="円/楕円 730"/>
        <xdr:cNvSpPr/>
      </xdr:nvSpPr>
      <xdr:spPr>
        <a:xfrm>
          <a:off x="22107525" y="629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32</xdr:col>
      <xdr:colOff>238125</xdr:colOff>
      <xdr:row>35</xdr:row>
      <xdr:rowOff>142875</xdr:rowOff>
    </xdr:from>
    <xdr:to>
      <xdr:col>33</xdr:col>
      <xdr:colOff>19050</xdr:colOff>
      <xdr:row>37</xdr:row>
      <xdr:rowOff>57150</xdr:rowOff>
    </xdr:to>
    <xdr:sp macro="">
      <xdr:nvSpPr>
        <xdr:cNvPr id="732" name="投資及び出資金該当値テキスト"/>
        <xdr:cNvSpPr txBox="1"/>
      </xdr:nvSpPr>
      <xdr:spPr>
        <a:xfrm>
          <a:off x="22212300" y="6143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3,036</a:t>
          </a:r>
          <a:endParaRPr altLang="en-US" lang="ja-JP" sz="1000" b="1">
            <a:solidFill>
              <a:srgbClr val="FF0000"/>
            </a:solidFill>
            <a:latin typeface="ＭＳ Ｐゴシック"/>
          </a:endParaRPr>
        </a:p>
      </xdr:txBody>
    </xdr:sp>
    <xdr:clientData/>
  </xdr:twoCellAnchor>
  <xdr:twoCellAnchor>
    <xdr:from>
      <xdr:col>30</xdr:col>
      <xdr:colOff>669925</xdr:colOff>
      <xdr:row>37</xdr:row>
      <xdr:rowOff>100457</xdr:rowOff>
    </xdr:from>
    <xdr:to>
      <xdr:col>31</xdr:col>
      <xdr:colOff>85725</xdr:colOff>
      <xdr:row>38</xdr:row>
      <xdr:rowOff>30607</xdr:rowOff>
    </xdr:to>
    <xdr:sp macro="" fLocksText="0">
      <xdr:nvSpPr>
        <xdr:cNvPr id="733" name="円/楕円 732"/>
        <xdr:cNvSpPr/>
      </xdr:nvSpPr>
      <xdr:spPr>
        <a:xfrm>
          <a:off x="21269325" y="64484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485775</xdr:colOff>
      <xdr:row>36</xdr:row>
      <xdr:rowOff>47625</xdr:rowOff>
    </xdr:from>
    <xdr:to>
      <xdr:col>31</xdr:col>
      <xdr:colOff>266700</xdr:colOff>
      <xdr:row>37</xdr:row>
      <xdr:rowOff>133350</xdr:rowOff>
    </xdr:to>
    <xdr:sp macro="">
      <xdr:nvSpPr>
        <xdr:cNvPr id="734" name="テキスト ボックス 733"/>
        <xdr:cNvSpPr txBox="1"/>
      </xdr:nvSpPr>
      <xdr:spPr>
        <a:xfrm>
          <a:off x="21088350" y="6219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1,859</a:t>
          </a:r>
          <a:endParaRPr altLang="en-US" lang="ja-JP" sz="1000" b="1">
            <a:solidFill>
              <a:srgbClr val="FF0000"/>
            </a:solidFill>
            <a:latin typeface="ＭＳ Ｐゴシック"/>
          </a:endParaRPr>
        </a:p>
      </xdr:txBody>
    </xdr:sp>
    <xdr:clientData/>
  </xdr:twoCellAnchor>
  <xdr:twoCellAnchor>
    <xdr:from>
      <xdr:col>29</xdr:col>
      <xdr:colOff>466725</xdr:colOff>
      <xdr:row>38</xdr:row>
      <xdr:rowOff>3810</xdr:rowOff>
    </xdr:from>
    <xdr:to>
      <xdr:col>29</xdr:col>
      <xdr:colOff>568325</xdr:colOff>
      <xdr:row>38</xdr:row>
      <xdr:rowOff>105410</xdr:rowOff>
    </xdr:to>
    <xdr:sp macro="" fLocksText="0">
      <xdr:nvSpPr>
        <xdr:cNvPr id="735" name="円/楕円 734"/>
        <xdr:cNvSpPr/>
      </xdr:nvSpPr>
      <xdr:spPr>
        <a:xfrm>
          <a:off x="20383500" y="6515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276225</xdr:colOff>
      <xdr:row>36</xdr:row>
      <xdr:rowOff>123825</xdr:rowOff>
    </xdr:from>
    <xdr:to>
      <xdr:col>30</xdr:col>
      <xdr:colOff>57150</xdr:colOff>
      <xdr:row>38</xdr:row>
      <xdr:rowOff>38100</xdr:rowOff>
    </xdr:to>
    <xdr:sp macro="">
      <xdr:nvSpPr>
        <xdr:cNvPr id="736" name="テキスト ボックス 735"/>
        <xdr:cNvSpPr txBox="1"/>
      </xdr:nvSpPr>
      <xdr:spPr>
        <a:xfrm>
          <a:off x="20193000" y="62960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1,270</a:t>
          </a:r>
          <a:endParaRPr altLang="en-US" lang="ja-JP" sz="1000" b="1">
            <a:solidFill>
              <a:srgbClr val="FF0000"/>
            </a:solidFill>
            <a:latin typeface="ＭＳ Ｐゴシック"/>
          </a:endParaRPr>
        </a:p>
      </xdr:txBody>
    </xdr:sp>
    <xdr:clientData/>
  </xdr:twoCellAnchor>
  <xdr:twoCellAnchor>
    <xdr:from>
      <xdr:col>28</xdr:col>
      <xdr:colOff>263525</xdr:colOff>
      <xdr:row>37</xdr:row>
      <xdr:rowOff>131318</xdr:rowOff>
    </xdr:from>
    <xdr:to>
      <xdr:col>28</xdr:col>
      <xdr:colOff>365125</xdr:colOff>
      <xdr:row>38</xdr:row>
      <xdr:rowOff>61468</xdr:rowOff>
    </xdr:to>
    <xdr:sp macro="" fLocksText="0">
      <xdr:nvSpPr>
        <xdr:cNvPr id="737" name="円/楕円 736"/>
        <xdr:cNvSpPr/>
      </xdr:nvSpPr>
      <xdr:spPr>
        <a:xfrm>
          <a:off x="19497675" y="647700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76200</xdr:colOff>
      <xdr:row>36</xdr:row>
      <xdr:rowOff>76200</xdr:rowOff>
    </xdr:from>
    <xdr:to>
      <xdr:col>28</xdr:col>
      <xdr:colOff>542925</xdr:colOff>
      <xdr:row>37</xdr:row>
      <xdr:rowOff>161925</xdr:rowOff>
    </xdr:to>
    <xdr:sp macro="">
      <xdr:nvSpPr>
        <xdr:cNvPr id="738" name="テキスト ボックス 737"/>
        <xdr:cNvSpPr txBox="1"/>
      </xdr:nvSpPr>
      <xdr:spPr>
        <a:xfrm>
          <a:off x="19307175" y="6248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1,616</a:t>
          </a:r>
          <a:endParaRPr altLang="en-US" lang="ja-JP" sz="1000" b="1">
            <a:solidFill>
              <a:srgbClr val="FF0000"/>
            </a:solidFill>
            <a:latin typeface="ＭＳ Ｐゴシック"/>
          </a:endParaRPr>
        </a:p>
      </xdr:txBody>
    </xdr:sp>
    <xdr:clientData/>
  </xdr:twoCellAnchor>
  <xdr:twoCellAnchor>
    <xdr:from>
      <xdr:col>27</xdr:col>
      <xdr:colOff>60325</xdr:colOff>
      <xdr:row>37</xdr:row>
      <xdr:rowOff>116586</xdr:rowOff>
    </xdr:from>
    <xdr:to>
      <xdr:col>27</xdr:col>
      <xdr:colOff>161925</xdr:colOff>
      <xdr:row>38</xdr:row>
      <xdr:rowOff>46736</xdr:rowOff>
    </xdr:to>
    <xdr:sp macro="" fLocksText="0">
      <xdr:nvSpPr>
        <xdr:cNvPr id="739" name="円/楕円 738"/>
        <xdr:cNvSpPr/>
      </xdr:nvSpPr>
      <xdr:spPr>
        <a:xfrm>
          <a:off x="18602325" y="6457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561975</xdr:colOff>
      <xdr:row>36</xdr:row>
      <xdr:rowOff>66675</xdr:rowOff>
    </xdr:from>
    <xdr:to>
      <xdr:col>27</xdr:col>
      <xdr:colOff>342900</xdr:colOff>
      <xdr:row>37</xdr:row>
      <xdr:rowOff>152400</xdr:rowOff>
    </xdr:to>
    <xdr:sp macro="">
      <xdr:nvSpPr>
        <xdr:cNvPr id="740" name="テキスト ボックス 739"/>
        <xdr:cNvSpPr txBox="1"/>
      </xdr:nvSpPr>
      <xdr:spPr>
        <a:xfrm>
          <a:off x="18421350" y="6238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1,732</a:t>
          </a:r>
          <a:endParaRPr altLang="en-US" lang="ja-JP" sz="1000" b="1">
            <a:solidFill>
              <a:srgbClr val="FF0000"/>
            </a:solidFill>
            <a:latin typeface="ＭＳ Ｐゴシック"/>
          </a:endParaRPr>
        </a:p>
      </xdr:txBody>
    </xdr:sp>
    <xdr:clientData/>
  </xdr:twoCellAnchor>
  <xdr:twoCellAnchor>
    <xdr:from>
      <xdr:col>26</xdr:col>
      <xdr:colOff>428625</xdr:colOff>
      <xdr:row>43</xdr:row>
      <xdr:rowOff>57150</xdr:rowOff>
    </xdr:from>
    <xdr:to>
      <xdr:col>33</xdr:col>
      <xdr:colOff>314325</xdr:colOff>
      <xdr:row>45</xdr:row>
      <xdr:rowOff>31750</xdr:rowOff>
    </xdr:to>
    <xdr:sp macro="" fLocksText="0">
      <xdr:nvSpPr>
        <xdr:cNvPr id="741" name="正方形/長方形 740"/>
        <xdr:cNvSpPr/>
      </xdr:nvSpPr>
      <xdr:spPr>
        <a:xfrm>
          <a:off x="18288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fLocksText="0">
      <xdr:nvSpPr>
        <xdr:cNvPr id="742" name="正方形/長方形 741"/>
        <xdr:cNvSpPr/>
      </xdr:nvSpPr>
      <xdr:spPr>
        <a:xfrm>
          <a:off x="18411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fLocksText="0">
      <xdr:nvSpPr>
        <xdr:cNvPr id="743" name="正方形/長方形 742"/>
        <xdr:cNvSpPr/>
      </xdr:nvSpPr>
      <xdr:spPr>
        <a:xfrm>
          <a:off x="18411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38/67</a:t>
          </a:r>
          <a:endParaRPr altLang="en-US" lang="ja-JP"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fLocksText="0">
      <xdr:nvSpPr>
        <xdr:cNvPr id="744" name="正方形/長方形 743"/>
        <xdr:cNvSpPr/>
      </xdr:nvSpPr>
      <xdr:spPr>
        <a:xfrm>
          <a:off x="19431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fLocksText="0">
      <xdr:nvSpPr>
        <xdr:cNvPr id="745" name="正方形/長方形 744"/>
        <xdr:cNvSpPr/>
      </xdr:nvSpPr>
      <xdr:spPr>
        <a:xfrm>
          <a:off x="19431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9,590</a:t>
          </a:r>
          <a:endParaRPr altLang="en-US" lang="ja-JP"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fLocksText="0">
      <xdr:nvSpPr>
        <xdr:cNvPr id="746" name="正方形/長方形 745"/>
        <xdr:cNvSpPr/>
      </xdr:nvSpPr>
      <xdr:spPr>
        <a:xfrm>
          <a:off x="20574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fLocksText="0">
      <xdr:nvSpPr>
        <xdr:cNvPr id="747" name="正方形/長方形 746"/>
        <xdr:cNvSpPr/>
      </xdr:nvSpPr>
      <xdr:spPr>
        <a:xfrm>
          <a:off x="20574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1,561</a:t>
          </a:r>
          <a:endParaRPr altLang="en-US" lang="ja-JP"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fLocksText="0">
      <xdr:nvSpPr>
        <xdr:cNvPr id="748" name="正方形/長方形 747"/>
        <xdr:cNvSpPr/>
      </xdr:nvSpPr>
      <xdr:spPr>
        <a:xfrm>
          <a:off x="18288000"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47</xdr:row>
      <xdr:rowOff>9525</xdr:rowOff>
    </xdr:from>
    <xdr:to>
      <xdr:col>27</xdr:col>
      <xdr:colOff>57150</xdr:colOff>
      <xdr:row>48</xdr:row>
      <xdr:rowOff>66675</xdr:rowOff>
    </xdr:to>
    <xdr:sp macro="">
      <xdr:nvSpPr>
        <xdr:cNvPr id="749" name="テキスト ボックス 748"/>
        <xdr:cNvSpPr txBox="1"/>
      </xdr:nvSpPr>
      <xdr:spPr>
        <a:xfrm>
          <a:off x="1824990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61</xdr:row>
      <xdr:rowOff>82550</xdr:rowOff>
    </xdr:from>
    <xdr:to>
      <xdr:col>33</xdr:col>
      <xdr:colOff>314325</xdr:colOff>
      <xdr:row>61</xdr:row>
      <xdr:rowOff>82550</xdr:rowOff>
    </xdr:to>
    <xdr:sp macro="">
      <xdr:nvSpPr>
        <xdr:cNvPr id="750" name="直線コネクタ 749"/>
        <xdr:cNvSpPr/>
      </xdr:nvSpPr>
      <xdr:spPr>
        <a:xfrm>
          <a:off x="18288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26</xdr:col>
      <xdr:colOff>428625</xdr:colOff>
      <xdr:row>59</xdr:row>
      <xdr:rowOff>44450</xdr:rowOff>
    </xdr:from>
    <xdr:to>
      <xdr:col>33</xdr:col>
      <xdr:colOff>314325</xdr:colOff>
      <xdr:row>59</xdr:row>
      <xdr:rowOff>44450</xdr:rowOff>
    </xdr:to>
    <xdr:sp macro="">
      <xdr:nvSpPr>
        <xdr:cNvPr id="751" name="直線コネクタ 750"/>
        <xdr:cNvSpPr/>
      </xdr:nvSpPr>
      <xdr:spPr>
        <a:xfrm>
          <a:off x="18288000" y="1016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26</xdr:col>
      <xdr:colOff>171450</xdr:colOff>
      <xdr:row>58</xdr:row>
      <xdr:rowOff>76200</xdr:rowOff>
    </xdr:from>
    <xdr:to>
      <xdr:col>26</xdr:col>
      <xdr:colOff>419100</xdr:colOff>
      <xdr:row>59</xdr:row>
      <xdr:rowOff>161925</xdr:rowOff>
    </xdr:to>
    <xdr:sp macro="">
      <xdr:nvSpPr>
        <xdr:cNvPr id="752" name="テキスト ボックス 751"/>
        <xdr:cNvSpPr txBox="1"/>
      </xdr:nvSpPr>
      <xdr:spPr>
        <a:xfrm>
          <a:off x="18030825" y="10020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26</xdr:col>
      <xdr:colOff>428625</xdr:colOff>
      <xdr:row>57</xdr:row>
      <xdr:rowOff>6350</xdr:rowOff>
    </xdr:from>
    <xdr:to>
      <xdr:col>33</xdr:col>
      <xdr:colOff>314325</xdr:colOff>
      <xdr:row>57</xdr:row>
      <xdr:rowOff>6350</xdr:rowOff>
    </xdr:to>
    <xdr:sp macro="">
      <xdr:nvSpPr>
        <xdr:cNvPr id="753" name="直線コネクタ 752"/>
        <xdr:cNvSpPr/>
      </xdr:nvSpPr>
      <xdr:spPr>
        <a:xfrm>
          <a:off x="18288000" y="978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56</xdr:row>
      <xdr:rowOff>38100</xdr:rowOff>
    </xdr:from>
    <xdr:to>
      <xdr:col>26</xdr:col>
      <xdr:colOff>419100</xdr:colOff>
      <xdr:row>57</xdr:row>
      <xdr:rowOff>123825</xdr:rowOff>
    </xdr:to>
    <xdr:sp macro="">
      <xdr:nvSpPr>
        <xdr:cNvPr id="754" name="テキスト ボックス 753"/>
        <xdr:cNvSpPr txBox="1"/>
      </xdr:nvSpPr>
      <xdr:spPr>
        <a:xfrm>
          <a:off x="17811750" y="9639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5,000</a:t>
          </a:r>
          <a:endParaRPr altLang="en-US" lang="ja-JP" sz="1000">
            <a:latin typeface="ＭＳ Ｐゴシック"/>
          </a:endParaRPr>
        </a:p>
      </xdr:txBody>
    </xdr:sp>
    <xdr:clientData/>
  </xdr:twoCellAnchor>
  <xdr:twoCellAnchor>
    <xdr:from>
      <xdr:col>26</xdr:col>
      <xdr:colOff>428625</xdr:colOff>
      <xdr:row>54</xdr:row>
      <xdr:rowOff>139700</xdr:rowOff>
    </xdr:from>
    <xdr:to>
      <xdr:col>33</xdr:col>
      <xdr:colOff>314325</xdr:colOff>
      <xdr:row>54</xdr:row>
      <xdr:rowOff>139700</xdr:rowOff>
    </xdr:to>
    <xdr:sp macro="">
      <xdr:nvSpPr>
        <xdr:cNvPr id="755" name="直線コネクタ 754"/>
        <xdr:cNvSpPr/>
      </xdr:nvSpPr>
      <xdr:spPr>
        <a:xfrm>
          <a:off x="18288000"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53</xdr:row>
      <xdr:rowOff>171450</xdr:rowOff>
    </xdr:from>
    <xdr:to>
      <xdr:col>26</xdr:col>
      <xdr:colOff>428625</xdr:colOff>
      <xdr:row>55</xdr:row>
      <xdr:rowOff>85725</xdr:rowOff>
    </xdr:to>
    <xdr:sp macro="">
      <xdr:nvSpPr>
        <xdr:cNvPr id="756" name="テキスト ボックス 755"/>
        <xdr:cNvSpPr txBox="1"/>
      </xdr:nvSpPr>
      <xdr:spPr>
        <a:xfrm>
          <a:off x="17754600" y="925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a:t>
          </a:r>
          <a:endParaRPr altLang="en-US" lang="ja-JP" sz="1000">
            <a:latin typeface="ＭＳ Ｐゴシック"/>
          </a:endParaRPr>
        </a:p>
      </xdr:txBody>
    </xdr:sp>
    <xdr:clientData/>
  </xdr:twoCellAnchor>
  <xdr:twoCellAnchor>
    <xdr:from>
      <xdr:col>26</xdr:col>
      <xdr:colOff>428625</xdr:colOff>
      <xdr:row>52</xdr:row>
      <xdr:rowOff>101600</xdr:rowOff>
    </xdr:from>
    <xdr:to>
      <xdr:col>33</xdr:col>
      <xdr:colOff>314325</xdr:colOff>
      <xdr:row>52</xdr:row>
      <xdr:rowOff>101600</xdr:rowOff>
    </xdr:to>
    <xdr:sp macro="">
      <xdr:nvSpPr>
        <xdr:cNvPr id="757" name="直線コネクタ 756"/>
        <xdr:cNvSpPr/>
      </xdr:nvSpPr>
      <xdr:spPr>
        <a:xfrm>
          <a:off x="18288000" y="902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51</xdr:row>
      <xdr:rowOff>133350</xdr:rowOff>
    </xdr:from>
    <xdr:to>
      <xdr:col>26</xdr:col>
      <xdr:colOff>428625</xdr:colOff>
      <xdr:row>53</xdr:row>
      <xdr:rowOff>47625</xdr:rowOff>
    </xdr:to>
    <xdr:sp macro="">
      <xdr:nvSpPr>
        <xdr:cNvPr id="758" name="テキスト ボックス 757"/>
        <xdr:cNvSpPr txBox="1"/>
      </xdr:nvSpPr>
      <xdr:spPr>
        <a:xfrm>
          <a:off x="17754600" y="887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a:t>
          </a:r>
          <a:endParaRPr altLang="en-US" lang="ja-JP" sz="1000">
            <a:latin typeface="ＭＳ Ｐゴシック"/>
          </a:endParaRPr>
        </a:p>
      </xdr:txBody>
    </xdr:sp>
    <xdr:clientData/>
  </xdr:twoCellAnchor>
  <xdr:twoCellAnchor>
    <xdr:from>
      <xdr:col>26</xdr:col>
      <xdr:colOff>428625</xdr:colOff>
      <xdr:row>50</xdr:row>
      <xdr:rowOff>63500</xdr:rowOff>
    </xdr:from>
    <xdr:to>
      <xdr:col>33</xdr:col>
      <xdr:colOff>314325</xdr:colOff>
      <xdr:row>50</xdr:row>
      <xdr:rowOff>63500</xdr:rowOff>
    </xdr:to>
    <xdr:sp macro="">
      <xdr:nvSpPr>
        <xdr:cNvPr id="759" name="直線コネクタ 758"/>
        <xdr:cNvSpPr/>
      </xdr:nvSpPr>
      <xdr:spPr>
        <a:xfrm>
          <a:off x="18288000" y="863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49</xdr:row>
      <xdr:rowOff>95250</xdr:rowOff>
    </xdr:from>
    <xdr:to>
      <xdr:col>26</xdr:col>
      <xdr:colOff>428625</xdr:colOff>
      <xdr:row>51</xdr:row>
      <xdr:rowOff>9525</xdr:rowOff>
    </xdr:to>
    <xdr:sp macro="">
      <xdr:nvSpPr>
        <xdr:cNvPr id="760" name="テキスト ボックス 759"/>
        <xdr:cNvSpPr txBox="1"/>
      </xdr:nvSpPr>
      <xdr:spPr>
        <a:xfrm>
          <a:off x="17754600" y="849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a:t>
          </a:r>
          <a:endParaRPr altLang="en-US" lang="ja-JP" sz="1000">
            <a:latin typeface="ＭＳ Ｐゴシック"/>
          </a:endParaRPr>
        </a:p>
      </xdr:txBody>
    </xdr:sp>
    <xdr:clientData/>
  </xdr:twoCellAnchor>
  <xdr:twoCellAnchor>
    <xdr:from>
      <xdr:col>26</xdr:col>
      <xdr:colOff>428625</xdr:colOff>
      <xdr:row>48</xdr:row>
      <xdr:rowOff>25400</xdr:rowOff>
    </xdr:from>
    <xdr:to>
      <xdr:col>33</xdr:col>
      <xdr:colOff>314325</xdr:colOff>
      <xdr:row>48</xdr:row>
      <xdr:rowOff>25400</xdr:rowOff>
    </xdr:to>
    <xdr:sp macro="">
      <xdr:nvSpPr>
        <xdr:cNvPr id="761" name="直線コネクタ 760"/>
        <xdr:cNvSpPr/>
      </xdr:nvSpPr>
      <xdr:spPr>
        <a:xfrm>
          <a:off x="18288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47</xdr:row>
      <xdr:rowOff>57150</xdr:rowOff>
    </xdr:from>
    <xdr:to>
      <xdr:col>26</xdr:col>
      <xdr:colOff>428625</xdr:colOff>
      <xdr:row>48</xdr:row>
      <xdr:rowOff>142875</xdr:rowOff>
    </xdr:to>
    <xdr:sp macro="">
      <xdr:nvSpPr>
        <xdr:cNvPr id="762" name="テキスト ボックス 761"/>
        <xdr:cNvSpPr txBox="1"/>
      </xdr:nvSpPr>
      <xdr:spPr>
        <a:xfrm>
          <a:off x="17754600" y="8115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25,000</a:t>
          </a:r>
          <a:endParaRPr altLang="en-US" lang="ja-JP" sz="1000">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fLocksText="0">
      <xdr:nvSpPr>
        <xdr:cNvPr id="763" name="貸付金グラフ枠"/>
        <xdr:cNvSpPr/>
      </xdr:nvSpPr>
      <xdr:spPr>
        <a:xfrm>
          <a:off x="18288000"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sp macro="">
      <xdr:nvSpPr>
        <xdr:cNvPr id="764" name="直線コネクタ 763"/>
        <xdr:cNvSpPr/>
      </xdr:nvSpPr>
      <xdr:spPr>
        <a:xfrm flipV="1">
          <a:off x="22155150" y="8829675"/>
          <a:ext cx="9525" cy="13335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59</xdr:row>
      <xdr:rowOff>47625</xdr:rowOff>
    </xdr:from>
    <xdr:to>
      <xdr:col>32</xdr:col>
      <xdr:colOff>485775</xdr:colOff>
      <xdr:row>60</xdr:row>
      <xdr:rowOff>133350</xdr:rowOff>
    </xdr:to>
    <xdr:sp macro="">
      <xdr:nvSpPr>
        <xdr:cNvPr id="765" name="貸付金最小値テキスト"/>
        <xdr:cNvSpPr txBox="1"/>
      </xdr:nvSpPr>
      <xdr:spPr>
        <a:xfrm>
          <a:off x="22212300" y="10163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32</xdr:col>
      <xdr:colOff>98425</xdr:colOff>
      <xdr:row>59</xdr:row>
      <xdr:rowOff>44450</xdr:rowOff>
    </xdr:from>
    <xdr:to>
      <xdr:col>32</xdr:col>
      <xdr:colOff>276225</xdr:colOff>
      <xdr:row>59</xdr:row>
      <xdr:rowOff>44450</xdr:rowOff>
    </xdr:to>
    <xdr:sp macro="">
      <xdr:nvSpPr>
        <xdr:cNvPr id="766" name="直線コネクタ 765"/>
        <xdr:cNvSpPr/>
      </xdr:nvSpPr>
      <xdr:spPr>
        <a:xfrm>
          <a:off x="22069425" y="10163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50</xdr:row>
      <xdr:rowOff>28575</xdr:rowOff>
    </xdr:from>
    <xdr:to>
      <xdr:col>33</xdr:col>
      <xdr:colOff>85725</xdr:colOff>
      <xdr:row>51</xdr:row>
      <xdr:rowOff>114300</xdr:rowOff>
    </xdr:to>
    <xdr:sp macro="">
      <xdr:nvSpPr>
        <xdr:cNvPr id="767" name="貸付金最大値テキスト"/>
        <xdr:cNvSpPr txBox="1"/>
      </xdr:nvSpPr>
      <xdr:spPr>
        <a:xfrm>
          <a:off x="22212300" y="8601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17,460</a:t>
          </a:r>
          <a:endParaRPr altLang="en-US" lang="ja-JP" sz="1000" b="1">
            <a:latin typeface="ＭＳ Ｐゴシック"/>
          </a:endParaRPr>
        </a:p>
      </xdr:txBody>
    </xdr:sp>
    <xdr:clientData/>
  </xdr:twoCellAnchor>
  <xdr:twoCellAnchor>
    <xdr:from>
      <xdr:col>32</xdr:col>
      <xdr:colOff>98425</xdr:colOff>
      <xdr:row>51</xdr:row>
      <xdr:rowOff>85598</xdr:rowOff>
    </xdr:from>
    <xdr:to>
      <xdr:col>32</xdr:col>
      <xdr:colOff>276225</xdr:colOff>
      <xdr:row>51</xdr:row>
      <xdr:rowOff>85598</xdr:rowOff>
    </xdr:to>
    <xdr:sp macro="">
      <xdr:nvSpPr>
        <xdr:cNvPr id="768" name="直線コネクタ 767"/>
        <xdr:cNvSpPr/>
      </xdr:nvSpPr>
      <xdr:spPr>
        <a:xfrm>
          <a:off x="22069425" y="8829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31</xdr:col>
      <xdr:colOff>34925</xdr:colOff>
      <xdr:row>59</xdr:row>
      <xdr:rowOff>44450</xdr:rowOff>
    </xdr:from>
    <xdr:to>
      <xdr:col>32</xdr:col>
      <xdr:colOff>187325</xdr:colOff>
      <xdr:row>59</xdr:row>
      <xdr:rowOff>44450</xdr:rowOff>
    </xdr:to>
    <xdr:sp macro="">
      <xdr:nvSpPr>
        <xdr:cNvPr id="769" name="直線コネクタ 768"/>
        <xdr:cNvSpPr/>
      </xdr:nvSpPr>
      <xdr:spPr>
        <a:xfrm>
          <a:off x="21326475" y="10163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56</xdr:row>
      <xdr:rowOff>161925</xdr:rowOff>
    </xdr:from>
    <xdr:to>
      <xdr:col>33</xdr:col>
      <xdr:colOff>19050</xdr:colOff>
      <xdr:row>58</xdr:row>
      <xdr:rowOff>76200</xdr:rowOff>
    </xdr:to>
    <xdr:sp macro="">
      <xdr:nvSpPr>
        <xdr:cNvPr id="770" name="貸付金平均値テキスト"/>
        <xdr:cNvSpPr txBox="1"/>
      </xdr:nvSpPr>
      <xdr:spPr>
        <a:xfrm>
          <a:off x="22212300" y="97631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2,578</a:t>
          </a:r>
          <a:endParaRPr altLang="en-US" lang="ja-JP" sz="1000" b="1">
            <a:solidFill>
              <a:srgbClr val="000080"/>
            </a:solidFill>
            <a:latin typeface="ＭＳ Ｐゴシック"/>
          </a:endParaRPr>
        </a:p>
      </xdr:txBody>
    </xdr:sp>
    <xdr:clientData/>
  </xdr:twoCellAnchor>
  <xdr:twoCellAnchor>
    <xdr:from>
      <xdr:col>32</xdr:col>
      <xdr:colOff>136525</xdr:colOff>
      <xdr:row>57</xdr:row>
      <xdr:rowOff>140106</xdr:rowOff>
    </xdr:from>
    <xdr:to>
      <xdr:col>32</xdr:col>
      <xdr:colOff>238125</xdr:colOff>
      <xdr:row>58</xdr:row>
      <xdr:rowOff>70256</xdr:rowOff>
    </xdr:to>
    <xdr:sp macro="" fLocksText="0">
      <xdr:nvSpPr>
        <xdr:cNvPr id="771" name="フローチャート : 判断 770"/>
        <xdr:cNvSpPr/>
      </xdr:nvSpPr>
      <xdr:spPr>
        <a:xfrm>
          <a:off x="22107525" y="9915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sp macro="">
      <xdr:nvSpPr>
        <xdr:cNvPr id="772" name="直線コネクタ 771"/>
        <xdr:cNvSpPr/>
      </xdr:nvSpPr>
      <xdr:spPr>
        <a:xfrm>
          <a:off x="20431125" y="10163175"/>
          <a:ext cx="8953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30</xdr:col>
      <xdr:colOff>669925</xdr:colOff>
      <xdr:row>57</xdr:row>
      <xdr:rowOff>163195</xdr:rowOff>
    </xdr:from>
    <xdr:to>
      <xdr:col>31</xdr:col>
      <xdr:colOff>85725</xdr:colOff>
      <xdr:row>58</xdr:row>
      <xdr:rowOff>93345</xdr:rowOff>
    </xdr:to>
    <xdr:sp macro="" fLocksText="0">
      <xdr:nvSpPr>
        <xdr:cNvPr id="773" name="フローチャート : 判断 772"/>
        <xdr:cNvSpPr/>
      </xdr:nvSpPr>
      <xdr:spPr>
        <a:xfrm>
          <a:off x="21269325" y="9934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485775</xdr:colOff>
      <xdr:row>56</xdr:row>
      <xdr:rowOff>114300</xdr:rowOff>
    </xdr:from>
    <xdr:to>
      <xdr:col>31</xdr:col>
      <xdr:colOff>266700</xdr:colOff>
      <xdr:row>58</xdr:row>
      <xdr:rowOff>28575</xdr:rowOff>
    </xdr:to>
    <xdr:sp macro="">
      <xdr:nvSpPr>
        <xdr:cNvPr id="774" name="テキスト ボックス 773"/>
        <xdr:cNvSpPr txBox="1"/>
      </xdr:nvSpPr>
      <xdr:spPr>
        <a:xfrm>
          <a:off x="21088350" y="9715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2,275</a:t>
          </a:r>
          <a:endParaRPr altLang="en-US" lang="ja-JP" sz="1000" b="1">
            <a:solidFill>
              <a:srgbClr val="000080"/>
            </a:solidFill>
            <a:latin typeface="ＭＳ Ｐゴシック"/>
          </a:endParaRPr>
        </a:p>
      </xdr:txBody>
    </xdr:sp>
    <xdr:clientData/>
  </xdr:twoCellAnchor>
  <xdr:twoCellAnchor>
    <xdr:from>
      <xdr:col>28</xdr:col>
      <xdr:colOff>314325</xdr:colOff>
      <xdr:row>59</xdr:row>
      <xdr:rowOff>44450</xdr:rowOff>
    </xdr:from>
    <xdr:to>
      <xdr:col>29</xdr:col>
      <xdr:colOff>517525</xdr:colOff>
      <xdr:row>59</xdr:row>
      <xdr:rowOff>44450</xdr:rowOff>
    </xdr:to>
    <xdr:sp macro="">
      <xdr:nvSpPr>
        <xdr:cNvPr id="775" name="直線コネクタ 774"/>
        <xdr:cNvSpPr/>
      </xdr:nvSpPr>
      <xdr:spPr>
        <a:xfrm>
          <a:off x="19545300" y="10163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29</xdr:col>
      <xdr:colOff>466725</xdr:colOff>
      <xdr:row>57</xdr:row>
      <xdr:rowOff>115189</xdr:rowOff>
    </xdr:from>
    <xdr:to>
      <xdr:col>29</xdr:col>
      <xdr:colOff>568325</xdr:colOff>
      <xdr:row>58</xdr:row>
      <xdr:rowOff>45339</xdr:rowOff>
    </xdr:to>
    <xdr:sp macro="" fLocksText="0">
      <xdr:nvSpPr>
        <xdr:cNvPr id="776" name="フローチャート : 判断 775"/>
        <xdr:cNvSpPr/>
      </xdr:nvSpPr>
      <xdr:spPr>
        <a:xfrm>
          <a:off x="20383500" y="9886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276225</xdr:colOff>
      <xdr:row>56</xdr:row>
      <xdr:rowOff>57150</xdr:rowOff>
    </xdr:from>
    <xdr:to>
      <xdr:col>30</xdr:col>
      <xdr:colOff>57150</xdr:colOff>
      <xdr:row>57</xdr:row>
      <xdr:rowOff>142875</xdr:rowOff>
    </xdr:to>
    <xdr:sp macro="">
      <xdr:nvSpPr>
        <xdr:cNvPr id="777" name="テキスト ボックス 776"/>
        <xdr:cNvSpPr txBox="1"/>
      </xdr:nvSpPr>
      <xdr:spPr>
        <a:xfrm>
          <a:off x="20193000" y="9658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2,905</a:t>
          </a:r>
          <a:endParaRPr altLang="en-US" lang="ja-JP" sz="1000" b="1">
            <a:solidFill>
              <a:srgbClr val="000080"/>
            </a:solidFill>
            <a:latin typeface="ＭＳ Ｐゴシック"/>
          </a:endParaRPr>
        </a:p>
      </xdr:txBody>
    </xdr:sp>
    <xdr:clientData/>
  </xdr:twoCellAnchor>
  <xdr:twoCellAnchor>
    <xdr:from>
      <xdr:col>27</xdr:col>
      <xdr:colOff>111125</xdr:colOff>
      <xdr:row>59</xdr:row>
      <xdr:rowOff>44450</xdr:rowOff>
    </xdr:from>
    <xdr:to>
      <xdr:col>28</xdr:col>
      <xdr:colOff>314325</xdr:colOff>
      <xdr:row>59</xdr:row>
      <xdr:rowOff>44450</xdr:rowOff>
    </xdr:to>
    <xdr:sp macro="">
      <xdr:nvSpPr>
        <xdr:cNvPr id="778" name="直線コネクタ 777"/>
        <xdr:cNvSpPr/>
      </xdr:nvSpPr>
      <xdr:spPr>
        <a:xfrm>
          <a:off x="18659475" y="10163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28</xdr:col>
      <xdr:colOff>263525</xdr:colOff>
      <xdr:row>57</xdr:row>
      <xdr:rowOff>112217</xdr:rowOff>
    </xdr:from>
    <xdr:to>
      <xdr:col>28</xdr:col>
      <xdr:colOff>365125</xdr:colOff>
      <xdr:row>58</xdr:row>
      <xdr:rowOff>42367</xdr:rowOff>
    </xdr:to>
    <xdr:sp macro="" fLocksText="0">
      <xdr:nvSpPr>
        <xdr:cNvPr id="779" name="フローチャート : 判断 778"/>
        <xdr:cNvSpPr/>
      </xdr:nvSpPr>
      <xdr:spPr>
        <a:xfrm>
          <a:off x="19497675" y="988695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76200</xdr:colOff>
      <xdr:row>56</xdr:row>
      <xdr:rowOff>57150</xdr:rowOff>
    </xdr:from>
    <xdr:to>
      <xdr:col>28</xdr:col>
      <xdr:colOff>542925</xdr:colOff>
      <xdr:row>57</xdr:row>
      <xdr:rowOff>142875</xdr:rowOff>
    </xdr:to>
    <xdr:sp macro="">
      <xdr:nvSpPr>
        <xdr:cNvPr id="780" name="テキスト ボックス 779"/>
        <xdr:cNvSpPr txBox="1"/>
      </xdr:nvSpPr>
      <xdr:spPr>
        <a:xfrm>
          <a:off x="19307175" y="9658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2,944</a:t>
          </a:r>
          <a:endParaRPr altLang="en-US" lang="ja-JP" sz="1000" b="1">
            <a:solidFill>
              <a:srgbClr val="000080"/>
            </a:solidFill>
            <a:latin typeface="ＭＳ Ｐゴシック"/>
          </a:endParaRPr>
        </a:p>
      </xdr:txBody>
    </xdr:sp>
    <xdr:clientData/>
  </xdr:twoCellAnchor>
  <xdr:twoCellAnchor>
    <xdr:from>
      <xdr:col>27</xdr:col>
      <xdr:colOff>60325</xdr:colOff>
      <xdr:row>57</xdr:row>
      <xdr:rowOff>83338</xdr:rowOff>
    </xdr:from>
    <xdr:to>
      <xdr:col>27</xdr:col>
      <xdr:colOff>161925</xdr:colOff>
      <xdr:row>58</xdr:row>
      <xdr:rowOff>13488</xdr:rowOff>
    </xdr:to>
    <xdr:sp macro="" fLocksText="0">
      <xdr:nvSpPr>
        <xdr:cNvPr id="781" name="フローチャート : 判断 780"/>
        <xdr:cNvSpPr/>
      </xdr:nvSpPr>
      <xdr:spPr>
        <a:xfrm>
          <a:off x="18602325" y="98583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561975</xdr:colOff>
      <xdr:row>56</xdr:row>
      <xdr:rowOff>28575</xdr:rowOff>
    </xdr:from>
    <xdr:to>
      <xdr:col>27</xdr:col>
      <xdr:colOff>342900</xdr:colOff>
      <xdr:row>57</xdr:row>
      <xdr:rowOff>114300</xdr:rowOff>
    </xdr:to>
    <xdr:sp macro="">
      <xdr:nvSpPr>
        <xdr:cNvPr id="782" name="テキスト ボックス 781"/>
        <xdr:cNvSpPr txBox="1"/>
      </xdr:nvSpPr>
      <xdr:spPr>
        <a:xfrm>
          <a:off x="18421350" y="9629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3,323</a:t>
          </a:r>
          <a:endParaRPr altLang="en-US" lang="ja-JP" sz="1000" b="1">
            <a:solidFill>
              <a:srgbClr val="000080"/>
            </a:solidFill>
            <a:latin typeface="ＭＳ Ｐゴシック"/>
          </a:endParaRPr>
        </a:p>
      </xdr:txBody>
    </xdr:sp>
    <xdr:clientData/>
  </xdr:twoCellAnchor>
  <xdr:twoCellAnchor editAs="oneCell">
    <xdr:from>
      <xdr:col>31</xdr:col>
      <xdr:colOff>676275</xdr:colOff>
      <xdr:row>61</xdr:row>
      <xdr:rowOff>76200</xdr:rowOff>
    </xdr:from>
    <xdr:to>
      <xdr:col>33</xdr:col>
      <xdr:colOff>66675</xdr:colOff>
      <xdr:row>62</xdr:row>
      <xdr:rowOff>161925</xdr:rowOff>
    </xdr:to>
    <xdr:sp macro="">
      <xdr:nvSpPr>
        <xdr:cNvPr id="783" name="テキスト ボックス 782"/>
        <xdr:cNvSpPr txBox="1"/>
      </xdr:nvSpPr>
      <xdr:spPr>
        <a:xfrm>
          <a:off x="219646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61</xdr:row>
      <xdr:rowOff>76200</xdr:rowOff>
    </xdr:from>
    <xdr:to>
      <xdr:col>31</xdr:col>
      <xdr:colOff>600075</xdr:colOff>
      <xdr:row>62</xdr:row>
      <xdr:rowOff>161925</xdr:rowOff>
    </xdr:to>
    <xdr:sp macro="">
      <xdr:nvSpPr>
        <xdr:cNvPr id="784" name="テキスト ボックス 783"/>
        <xdr:cNvSpPr txBox="1"/>
      </xdr:nvSpPr>
      <xdr:spPr>
        <a:xfrm>
          <a:off x="21126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61</xdr:row>
      <xdr:rowOff>76200</xdr:rowOff>
    </xdr:from>
    <xdr:to>
      <xdr:col>30</xdr:col>
      <xdr:colOff>400050</xdr:colOff>
      <xdr:row>62</xdr:row>
      <xdr:rowOff>161925</xdr:rowOff>
    </xdr:to>
    <xdr:sp macro="">
      <xdr:nvSpPr>
        <xdr:cNvPr id="785" name="テキスト ボックス 784"/>
        <xdr:cNvSpPr txBox="1"/>
      </xdr:nvSpPr>
      <xdr:spPr>
        <a:xfrm>
          <a:off x="20240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61</xdr:row>
      <xdr:rowOff>76200</xdr:rowOff>
    </xdr:from>
    <xdr:to>
      <xdr:col>29</xdr:col>
      <xdr:colOff>200025</xdr:colOff>
      <xdr:row>62</xdr:row>
      <xdr:rowOff>161925</xdr:rowOff>
    </xdr:to>
    <xdr:sp macro="">
      <xdr:nvSpPr>
        <xdr:cNvPr id="786" name="テキスト ボックス 785"/>
        <xdr:cNvSpPr txBox="1"/>
      </xdr:nvSpPr>
      <xdr:spPr>
        <a:xfrm>
          <a:off x="19354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61</xdr:row>
      <xdr:rowOff>76200</xdr:rowOff>
    </xdr:from>
    <xdr:to>
      <xdr:col>27</xdr:col>
      <xdr:colOff>676275</xdr:colOff>
      <xdr:row>62</xdr:row>
      <xdr:rowOff>161925</xdr:rowOff>
    </xdr:to>
    <xdr:sp macro="">
      <xdr:nvSpPr>
        <xdr:cNvPr id="787" name="テキスト ボックス 786"/>
        <xdr:cNvSpPr txBox="1"/>
      </xdr:nvSpPr>
      <xdr:spPr>
        <a:xfrm>
          <a:off x="18459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32</xdr:col>
      <xdr:colOff>136525</xdr:colOff>
      <xdr:row>58</xdr:row>
      <xdr:rowOff>165100</xdr:rowOff>
    </xdr:from>
    <xdr:to>
      <xdr:col>32</xdr:col>
      <xdr:colOff>238125</xdr:colOff>
      <xdr:row>59</xdr:row>
      <xdr:rowOff>95250</xdr:rowOff>
    </xdr:to>
    <xdr:sp macro="" fLocksText="0">
      <xdr:nvSpPr>
        <xdr:cNvPr id="788" name="円/楕円 787"/>
        <xdr:cNvSpPr/>
      </xdr:nvSpPr>
      <xdr:spPr>
        <a:xfrm>
          <a:off x="22107525"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32</xdr:col>
      <xdr:colOff>238125</xdr:colOff>
      <xdr:row>58</xdr:row>
      <xdr:rowOff>76200</xdr:rowOff>
    </xdr:from>
    <xdr:to>
      <xdr:col>32</xdr:col>
      <xdr:colOff>485775</xdr:colOff>
      <xdr:row>59</xdr:row>
      <xdr:rowOff>161925</xdr:rowOff>
    </xdr:to>
    <xdr:sp macro="">
      <xdr:nvSpPr>
        <xdr:cNvPr id="789" name="貸付金該当値テキスト"/>
        <xdr:cNvSpPr txBox="1"/>
      </xdr:nvSpPr>
      <xdr:spPr>
        <a:xfrm>
          <a:off x="22212300" y="10020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30</xdr:col>
      <xdr:colOff>669925</xdr:colOff>
      <xdr:row>58</xdr:row>
      <xdr:rowOff>165100</xdr:rowOff>
    </xdr:from>
    <xdr:to>
      <xdr:col>31</xdr:col>
      <xdr:colOff>85725</xdr:colOff>
      <xdr:row>59</xdr:row>
      <xdr:rowOff>95250</xdr:rowOff>
    </xdr:to>
    <xdr:sp macro="" fLocksText="0">
      <xdr:nvSpPr>
        <xdr:cNvPr id="790" name="円/楕円 789"/>
        <xdr:cNvSpPr/>
      </xdr:nvSpPr>
      <xdr:spPr>
        <a:xfrm>
          <a:off x="21269325"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590550</xdr:colOff>
      <xdr:row>59</xdr:row>
      <xdr:rowOff>85725</xdr:rowOff>
    </xdr:from>
    <xdr:to>
      <xdr:col>31</xdr:col>
      <xdr:colOff>152400</xdr:colOff>
      <xdr:row>61</xdr:row>
      <xdr:rowOff>0</xdr:rowOff>
    </xdr:to>
    <xdr:sp macro="">
      <xdr:nvSpPr>
        <xdr:cNvPr id="791" name="テキスト ボックス 790"/>
        <xdr:cNvSpPr txBox="1"/>
      </xdr:nvSpPr>
      <xdr:spPr>
        <a:xfrm>
          <a:off x="21193125" y="10201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29</xdr:col>
      <xdr:colOff>466725</xdr:colOff>
      <xdr:row>58</xdr:row>
      <xdr:rowOff>165100</xdr:rowOff>
    </xdr:from>
    <xdr:to>
      <xdr:col>29</xdr:col>
      <xdr:colOff>568325</xdr:colOff>
      <xdr:row>59</xdr:row>
      <xdr:rowOff>95250</xdr:rowOff>
    </xdr:to>
    <xdr:sp macro="" fLocksText="0">
      <xdr:nvSpPr>
        <xdr:cNvPr id="792" name="円/楕円 791"/>
        <xdr:cNvSpPr/>
      </xdr:nvSpPr>
      <xdr:spPr>
        <a:xfrm>
          <a:off x="20383500"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390525</xdr:colOff>
      <xdr:row>59</xdr:row>
      <xdr:rowOff>85725</xdr:rowOff>
    </xdr:from>
    <xdr:to>
      <xdr:col>29</xdr:col>
      <xdr:colOff>638175</xdr:colOff>
      <xdr:row>61</xdr:row>
      <xdr:rowOff>0</xdr:rowOff>
    </xdr:to>
    <xdr:sp macro="">
      <xdr:nvSpPr>
        <xdr:cNvPr id="793" name="テキスト ボックス 792"/>
        <xdr:cNvSpPr txBox="1"/>
      </xdr:nvSpPr>
      <xdr:spPr>
        <a:xfrm>
          <a:off x="20307300" y="10201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28</xdr:col>
      <xdr:colOff>263525</xdr:colOff>
      <xdr:row>58</xdr:row>
      <xdr:rowOff>165100</xdr:rowOff>
    </xdr:from>
    <xdr:to>
      <xdr:col>28</xdr:col>
      <xdr:colOff>365125</xdr:colOff>
      <xdr:row>59</xdr:row>
      <xdr:rowOff>95250</xdr:rowOff>
    </xdr:to>
    <xdr:sp macro="" fLocksText="0">
      <xdr:nvSpPr>
        <xdr:cNvPr id="794" name="円/楕円 793"/>
        <xdr:cNvSpPr/>
      </xdr:nvSpPr>
      <xdr:spPr>
        <a:xfrm>
          <a:off x="19497675" y="101060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180975</xdr:colOff>
      <xdr:row>59</xdr:row>
      <xdr:rowOff>85725</xdr:rowOff>
    </xdr:from>
    <xdr:to>
      <xdr:col>28</xdr:col>
      <xdr:colOff>428625</xdr:colOff>
      <xdr:row>61</xdr:row>
      <xdr:rowOff>0</xdr:rowOff>
    </xdr:to>
    <xdr:sp macro="">
      <xdr:nvSpPr>
        <xdr:cNvPr id="795" name="テキスト ボックス 794"/>
        <xdr:cNvSpPr txBox="1"/>
      </xdr:nvSpPr>
      <xdr:spPr>
        <a:xfrm>
          <a:off x="19411950" y="10201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27</xdr:col>
      <xdr:colOff>60325</xdr:colOff>
      <xdr:row>58</xdr:row>
      <xdr:rowOff>165100</xdr:rowOff>
    </xdr:from>
    <xdr:to>
      <xdr:col>27</xdr:col>
      <xdr:colOff>161925</xdr:colOff>
      <xdr:row>59</xdr:row>
      <xdr:rowOff>95250</xdr:rowOff>
    </xdr:to>
    <xdr:sp macro="" fLocksText="0">
      <xdr:nvSpPr>
        <xdr:cNvPr id="796" name="円/楕円 795"/>
        <xdr:cNvSpPr/>
      </xdr:nvSpPr>
      <xdr:spPr>
        <a:xfrm>
          <a:off x="18602325"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666750</xdr:colOff>
      <xdr:row>59</xdr:row>
      <xdr:rowOff>85725</xdr:rowOff>
    </xdr:from>
    <xdr:to>
      <xdr:col>27</xdr:col>
      <xdr:colOff>228600</xdr:colOff>
      <xdr:row>61</xdr:row>
      <xdr:rowOff>0</xdr:rowOff>
    </xdr:to>
    <xdr:sp macro="">
      <xdr:nvSpPr>
        <xdr:cNvPr id="797" name="テキスト ボックス 796"/>
        <xdr:cNvSpPr txBox="1"/>
      </xdr:nvSpPr>
      <xdr:spPr>
        <a:xfrm>
          <a:off x="18526125" y="10201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26</xdr:col>
      <xdr:colOff>428625</xdr:colOff>
      <xdr:row>63</xdr:row>
      <xdr:rowOff>57150</xdr:rowOff>
    </xdr:from>
    <xdr:to>
      <xdr:col>33</xdr:col>
      <xdr:colOff>314325</xdr:colOff>
      <xdr:row>65</xdr:row>
      <xdr:rowOff>31750</xdr:rowOff>
    </xdr:to>
    <xdr:sp macro="" fLocksText="0">
      <xdr:nvSpPr>
        <xdr:cNvPr id="798" name="正方形/長方形 797"/>
        <xdr:cNvSpPr/>
      </xdr:nvSpPr>
      <xdr:spPr>
        <a:xfrm>
          <a:off x="18288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fLocksText="0">
      <xdr:nvSpPr>
        <xdr:cNvPr id="799" name="正方形/長方形 798"/>
        <xdr:cNvSpPr/>
      </xdr:nvSpPr>
      <xdr:spPr>
        <a:xfrm>
          <a:off x="18411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fLocksText="0">
      <xdr:nvSpPr>
        <xdr:cNvPr id="800" name="正方形/長方形 799"/>
        <xdr:cNvSpPr/>
      </xdr:nvSpPr>
      <xdr:spPr>
        <a:xfrm>
          <a:off x="18411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1/67</a:t>
          </a:r>
          <a:endParaRPr altLang="en-US" lang="ja-JP"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fLocksText="0">
      <xdr:nvSpPr>
        <xdr:cNvPr id="801" name="正方形/長方形 800"/>
        <xdr:cNvSpPr/>
      </xdr:nvSpPr>
      <xdr:spPr>
        <a:xfrm>
          <a:off x="19431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fLocksText="0">
      <xdr:nvSpPr>
        <xdr:cNvPr id="802" name="正方形/長方形 801"/>
        <xdr:cNvSpPr/>
      </xdr:nvSpPr>
      <xdr:spPr>
        <a:xfrm>
          <a:off x="19431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41,015</a:t>
          </a:r>
          <a:endParaRPr altLang="en-US" lang="ja-JP"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fLocksText="0">
      <xdr:nvSpPr>
        <xdr:cNvPr id="803" name="正方形/長方形 802"/>
        <xdr:cNvSpPr/>
      </xdr:nvSpPr>
      <xdr:spPr>
        <a:xfrm>
          <a:off x="20574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fLocksText="0">
      <xdr:nvSpPr>
        <xdr:cNvPr id="804" name="正方形/長方形 803"/>
        <xdr:cNvSpPr/>
      </xdr:nvSpPr>
      <xdr:spPr>
        <a:xfrm>
          <a:off x="20574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37,182</a:t>
          </a:r>
          <a:endParaRPr altLang="en-US" lang="ja-JP"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fLocksText="0">
      <xdr:nvSpPr>
        <xdr:cNvPr id="805" name="正方形/長方形 804"/>
        <xdr:cNvSpPr/>
      </xdr:nvSpPr>
      <xdr:spPr>
        <a:xfrm>
          <a:off x="18288000"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67</xdr:row>
      <xdr:rowOff>9525</xdr:rowOff>
    </xdr:from>
    <xdr:to>
      <xdr:col>27</xdr:col>
      <xdr:colOff>57150</xdr:colOff>
      <xdr:row>68</xdr:row>
      <xdr:rowOff>66675</xdr:rowOff>
    </xdr:to>
    <xdr:sp macro="">
      <xdr:nvSpPr>
        <xdr:cNvPr id="806" name="テキスト ボックス 805"/>
        <xdr:cNvSpPr txBox="1"/>
      </xdr:nvSpPr>
      <xdr:spPr>
        <a:xfrm>
          <a:off x="1824990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81</xdr:row>
      <xdr:rowOff>82550</xdr:rowOff>
    </xdr:from>
    <xdr:to>
      <xdr:col>33</xdr:col>
      <xdr:colOff>314325</xdr:colOff>
      <xdr:row>81</xdr:row>
      <xdr:rowOff>82550</xdr:rowOff>
    </xdr:to>
    <xdr:sp macro="">
      <xdr:nvSpPr>
        <xdr:cNvPr id="807" name="直線コネクタ 806"/>
        <xdr:cNvSpPr/>
      </xdr:nvSpPr>
      <xdr:spPr>
        <a:xfrm>
          <a:off x="18288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26</xdr:col>
      <xdr:colOff>171450</xdr:colOff>
      <xdr:row>80</xdr:row>
      <xdr:rowOff>114300</xdr:rowOff>
    </xdr:from>
    <xdr:to>
      <xdr:col>26</xdr:col>
      <xdr:colOff>419100</xdr:colOff>
      <xdr:row>82</xdr:row>
      <xdr:rowOff>28575</xdr:rowOff>
    </xdr:to>
    <xdr:sp macro="">
      <xdr:nvSpPr>
        <xdr:cNvPr id="808" name="テキスト ボックス 807"/>
        <xdr:cNvSpPr txBox="1"/>
      </xdr:nvSpPr>
      <xdr:spPr>
        <a:xfrm>
          <a:off x="18030825" y="13830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26</xdr:col>
      <xdr:colOff>428625</xdr:colOff>
      <xdr:row>79</xdr:row>
      <xdr:rowOff>44450</xdr:rowOff>
    </xdr:from>
    <xdr:to>
      <xdr:col>33</xdr:col>
      <xdr:colOff>314325</xdr:colOff>
      <xdr:row>79</xdr:row>
      <xdr:rowOff>44450</xdr:rowOff>
    </xdr:to>
    <xdr:sp macro="">
      <xdr:nvSpPr>
        <xdr:cNvPr id="809" name="直線コネクタ 808"/>
        <xdr:cNvSpPr/>
      </xdr:nvSpPr>
      <xdr:spPr>
        <a:xfrm>
          <a:off x="18288000"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78</xdr:row>
      <xdr:rowOff>76200</xdr:rowOff>
    </xdr:from>
    <xdr:to>
      <xdr:col>26</xdr:col>
      <xdr:colOff>428625</xdr:colOff>
      <xdr:row>79</xdr:row>
      <xdr:rowOff>161925</xdr:rowOff>
    </xdr:to>
    <xdr:sp macro="">
      <xdr:nvSpPr>
        <xdr:cNvPr id="810" name="テキスト ボックス 809"/>
        <xdr:cNvSpPr txBox="1"/>
      </xdr:nvSpPr>
      <xdr:spPr>
        <a:xfrm>
          <a:off x="17754600" y="1344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a:t>
          </a:r>
          <a:endParaRPr altLang="en-US" lang="ja-JP" sz="1000">
            <a:latin typeface="ＭＳ Ｐゴシック"/>
          </a:endParaRPr>
        </a:p>
      </xdr:txBody>
    </xdr:sp>
    <xdr:clientData/>
  </xdr:twoCellAnchor>
  <xdr:twoCellAnchor>
    <xdr:from>
      <xdr:col>26</xdr:col>
      <xdr:colOff>428625</xdr:colOff>
      <xdr:row>77</xdr:row>
      <xdr:rowOff>6350</xdr:rowOff>
    </xdr:from>
    <xdr:to>
      <xdr:col>33</xdr:col>
      <xdr:colOff>314325</xdr:colOff>
      <xdr:row>77</xdr:row>
      <xdr:rowOff>6350</xdr:rowOff>
    </xdr:to>
    <xdr:sp macro="">
      <xdr:nvSpPr>
        <xdr:cNvPr id="811" name="直線コネクタ 810"/>
        <xdr:cNvSpPr/>
      </xdr:nvSpPr>
      <xdr:spPr>
        <a:xfrm>
          <a:off x="18288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76</xdr:row>
      <xdr:rowOff>38100</xdr:rowOff>
    </xdr:from>
    <xdr:to>
      <xdr:col>26</xdr:col>
      <xdr:colOff>428625</xdr:colOff>
      <xdr:row>77</xdr:row>
      <xdr:rowOff>123825</xdr:rowOff>
    </xdr:to>
    <xdr:sp macro="">
      <xdr:nvSpPr>
        <xdr:cNvPr id="812" name="テキスト ボックス 811"/>
        <xdr:cNvSpPr txBox="1"/>
      </xdr:nvSpPr>
      <xdr:spPr>
        <a:xfrm>
          <a:off x="17754600" y="1306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26</xdr:col>
      <xdr:colOff>428625</xdr:colOff>
      <xdr:row>74</xdr:row>
      <xdr:rowOff>139700</xdr:rowOff>
    </xdr:from>
    <xdr:to>
      <xdr:col>33</xdr:col>
      <xdr:colOff>314325</xdr:colOff>
      <xdr:row>74</xdr:row>
      <xdr:rowOff>139700</xdr:rowOff>
    </xdr:to>
    <xdr:sp macro="">
      <xdr:nvSpPr>
        <xdr:cNvPr id="813" name="直線コネクタ 812"/>
        <xdr:cNvSpPr/>
      </xdr:nvSpPr>
      <xdr:spPr>
        <a:xfrm>
          <a:off x="18288000"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73</xdr:row>
      <xdr:rowOff>171450</xdr:rowOff>
    </xdr:from>
    <xdr:to>
      <xdr:col>26</xdr:col>
      <xdr:colOff>428625</xdr:colOff>
      <xdr:row>75</xdr:row>
      <xdr:rowOff>85725</xdr:rowOff>
    </xdr:to>
    <xdr:sp macro="">
      <xdr:nvSpPr>
        <xdr:cNvPr id="814" name="テキスト ボックス 813"/>
        <xdr:cNvSpPr txBox="1"/>
      </xdr:nvSpPr>
      <xdr:spPr>
        <a:xfrm>
          <a:off x="17754600" y="1268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90,000</a:t>
          </a:r>
          <a:endParaRPr altLang="en-US" lang="ja-JP" sz="1000">
            <a:latin typeface="ＭＳ Ｐゴシック"/>
          </a:endParaRPr>
        </a:p>
      </xdr:txBody>
    </xdr:sp>
    <xdr:clientData/>
  </xdr:twoCellAnchor>
  <xdr:twoCellAnchor>
    <xdr:from>
      <xdr:col>26</xdr:col>
      <xdr:colOff>428625</xdr:colOff>
      <xdr:row>72</xdr:row>
      <xdr:rowOff>101600</xdr:rowOff>
    </xdr:from>
    <xdr:to>
      <xdr:col>33</xdr:col>
      <xdr:colOff>314325</xdr:colOff>
      <xdr:row>72</xdr:row>
      <xdr:rowOff>101600</xdr:rowOff>
    </xdr:to>
    <xdr:sp macro="">
      <xdr:nvSpPr>
        <xdr:cNvPr id="815" name="直線コネクタ 814"/>
        <xdr:cNvSpPr/>
      </xdr:nvSpPr>
      <xdr:spPr>
        <a:xfrm>
          <a:off x="18288000"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514350</xdr:colOff>
      <xdr:row>71</xdr:row>
      <xdr:rowOff>133350</xdr:rowOff>
    </xdr:from>
    <xdr:to>
      <xdr:col>26</xdr:col>
      <xdr:colOff>428625</xdr:colOff>
      <xdr:row>73</xdr:row>
      <xdr:rowOff>47625</xdr:rowOff>
    </xdr:to>
    <xdr:sp macro="">
      <xdr:nvSpPr>
        <xdr:cNvPr id="816" name="テキスト ボックス 815"/>
        <xdr:cNvSpPr txBox="1"/>
      </xdr:nvSpPr>
      <xdr:spPr>
        <a:xfrm>
          <a:off x="17687925" y="1230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120,000</a:t>
          </a:r>
          <a:endParaRPr altLang="en-US" lang="ja-JP" sz="1000">
            <a:latin typeface="ＭＳ Ｐゴシック"/>
          </a:endParaRPr>
        </a:p>
      </xdr:txBody>
    </xdr:sp>
    <xdr:clientData/>
  </xdr:twoCellAnchor>
  <xdr:twoCellAnchor>
    <xdr:from>
      <xdr:col>26</xdr:col>
      <xdr:colOff>428625</xdr:colOff>
      <xdr:row>70</xdr:row>
      <xdr:rowOff>63500</xdr:rowOff>
    </xdr:from>
    <xdr:to>
      <xdr:col>33</xdr:col>
      <xdr:colOff>314325</xdr:colOff>
      <xdr:row>70</xdr:row>
      <xdr:rowOff>63500</xdr:rowOff>
    </xdr:to>
    <xdr:sp macro="">
      <xdr:nvSpPr>
        <xdr:cNvPr id="817" name="直線コネクタ 816"/>
        <xdr:cNvSpPr/>
      </xdr:nvSpPr>
      <xdr:spPr>
        <a:xfrm>
          <a:off x="18288000"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514350</xdr:colOff>
      <xdr:row>69</xdr:row>
      <xdr:rowOff>95250</xdr:rowOff>
    </xdr:from>
    <xdr:to>
      <xdr:col>26</xdr:col>
      <xdr:colOff>428625</xdr:colOff>
      <xdr:row>71</xdr:row>
      <xdr:rowOff>9525</xdr:rowOff>
    </xdr:to>
    <xdr:sp macro="">
      <xdr:nvSpPr>
        <xdr:cNvPr id="818" name="テキスト ボックス 817"/>
        <xdr:cNvSpPr txBox="1"/>
      </xdr:nvSpPr>
      <xdr:spPr>
        <a:xfrm>
          <a:off x="17687925" y="1192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150,000</a:t>
          </a:r>
          <a:endParaRPr altLang="en-US" lang="ja-JP" sz="1000">
            <a:latin typeface="ＭＳ Ｐゴシック"/>
          </a:endParaRPr>
        </a:p>
      </xdr:txBody>
    </xdr:sp>
    <xdr:clientData/>
  </xdr:twoCellAnchor>
  <xdr:twoCellAnchor>
    <xdr:from>
      <xdr:col>26</xdr:col>
      <xdr:colOff>428625</xdr:colOff>
      <xdr:row>68</xdr:row>
      <xdr:rowOff>25400</xdr:rowOff>
    </xdr:from>
    <xdr:to>
      <xdr:col>33</xdr:col>
      <xdr:colOff>314325</xdr:colOff>
      <xdr:row>68</xdr:row>
      <xdr:rowOff>25400</xdr:rowOff>
    </xdr:to>
    <xdr:sp macro="">
      <xdr:nvSpPr>
        <xdr:cNvPr id="819" name="直線コネクタ 818"/>
        <xdr:cNvSpPr/>
      </xdr:nvSpPr>
      <xdr:spPr>
        <a:xfrm>
          <a:off x="18288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514350</xdr:colOff>
      <xdr:row>67</xdr:row>
      <xdr:rowOff>57150</xdr:rowOff>
    </xdr:from>
    <xdr:to>
      <xdr:col>26</xdr:col>
      <xdr:colOff>428625</xdr:colOff>
      <xdr:row>68</xdr:row>
      <xdr:rowOff>142875</xdr:rowOff>
    </xdr:to>
    <xdr:sp macro="">
      <xdr:nvSpPr>
        <xdr:cNvPr id="820" name="テキスト ボックス 819"/>
        <xdr:cNvSpPr txBox="1"/>
      </xdr:nvSpPr>
      <xdr:spPr>
        <a:xfrm>
          <a:off x="17687925" y="1154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180,000</a:t>
          </a:r>
          <a:endParaRPr altLang="en-US" lang="ja-JP" sz="1000">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fLocksText="0">
      <xdr:nvSpPr>
        <xdr:cNvPr id="821" name="繰出金グラフ枠"/>
        <xdr:cNvSpPr/>
      </xdr:nvSpPr>
      <xdr:spPr>
        <a:xfrm>
          <a:off x="18288000"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sp macro="">
      <xdr:nvSpPr>
        <xdr:cNvPr id="822" name="直線コネクタ 821"/>
        <xdr:cNvSpPr/>
      </xdr:nvSpPr>
      <xdr:spPr>
        <a:xfrm flipV="1">
          <a:off x="22155150" y="12153900"/>
          <a:ext cx="9525" cy="13906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79</xdr:row>
      <xdr:rowOff>0</xdr:rowOff>
    </xdr:from>
    <xdr:to>
      <xdr:col>33</xdr:col>
      <xdr:colOff>85725</xdr:colOff>
      <xdr:row>80</xdr:row>
      <xdr:rowOff>85725</xdr:rowOff>
    </xdr:to>
    <xdr:sp macro="">
      <xdr:nvSpPr>
        <xdr:cNvPr id="823" name="繰出金最小値テキスト"/>
        <xdr:cNvSpPr txBox="1"/>
      </xdr:nvSpPr>
      <xdr:spPr>
        <a:xfrm>
          <a:off x="22212300" y="13544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33,455</a:t>
          </a:r>
          <a:endParaRPr altLang="en-US" lang="ja-JP" sz="1000" b="1">
            <a:latin typeface="ＭＳ Ｐゴシック"/>
          </a:endParaRPr>
        </a:p>
      </xdr:txBody>
    </xdr:sp>
    <xdr:clientData/>
  </xdr:twoCellAnchor>
  <xdr:twoCellAnchor>
    <xdr:from>
      <xdr:col>32</xdr:col>
      <xdr:colOff>98425</xdr:colOff>
      <xdr:row>79</xdr:row>
      <xdr:rowOff>572</xdr:rowOff>
    </xdr:from>
    <xdr:to>
      <xdr:col>32</xdr:col>
      <xdr:colOff>276225</xdr:colOff>
      <xdr:row>79</xdr:row>
      <xdr:rowOff>572</xdr:rowOff>
    </xdr:to>
    <xdr:sp macro="">
      <xdr:nvSpPr>
        <xdr:cNvPr id="824" name="直線コネクタ 823"/>
        <xdr:cNvSpPr/>
      </xdr:nvSpPr>
      <xdr:spPr>
        <a:xfrm>
          <a:off x="22069425" y="13544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69</xdr:row>
      <xdr:rowOff>95250</xdr:rowOff>
    </xdr:from>
    <xdr:to>
      <xdr:col>33</xdr:col>
      <xdr:colOff>152400</xdr:colOff>
      <xdr:row>71</xdr:row>
      <xdr:rowOff>9525</xdr:rowOff>
    </xdr:to>
    <xdr:sp macro="">
      <xdr:nvSpPr>
        <xdr:cNvPr id="825" name="繰出金最大値テキスト"/>
        <xdr:cNvSpPr txBox="1"/>
      </xdr:nvSpPr>
      <xdr:spPr>
        <a:xfrm>
          <a:off x="22212300" y="1192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143,062</a:t>
          </a:r>
          <a:endParaRPr altLang="en-US" lang="ja-JP" sz="1000" b="1">
            <a:latin typeface="ＭＳ Ｐゴシック"/>
          </a:endParaRPr>
        </a:p>
      </xdr:txBody>
    </xdr:sp>
    <xdr:clientData/>
  </xdr:twoCellAnchor>
  <xdr:twoCellAnchor>
    <xdr:from>
      <xdr:col>32</xdr:col>
      <xdr:colOff>98425</xdr:colOff>
      <xdr:row>70</xdr:row>
      <xdr:rowOff>151612</xdr:rowOff>
    </xdr:from>
    <xdr:to>
      <xdr:col>32</xdr:col>
      <xdr:colOff>276225</xdr:colOff>
      <xdr:row>70</xdr:row>
      <xdr:rowOff>151612</xdr:rowOff>
    </xdr:to>
    <xdr:sp macro="">
      <xdr:nvSpPr>
        <xdr:cNvPr id="826" name="直線コネクタ 825"/>
        <xdr:cNvSpPr/>
      </xdr:nvSpPr>
      <xdr:spPr>
        <a:xfrm>
          <a:off x="22069425" y="12153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31</xdr:col>
      <xdr:colOff>34925</xdr:colOff>
      <xdr:row>70</xdr:row>
      <xdr:rowOff>137084</xdr:rowOff>
    </xdr:from>
    <xdr:to>
      <xdr:col>32</xdr:col>
      <xdr:colOff>187325</xdr:colOff>
      <xdr:row>70</xdr:row>
      <xdr:rowOff>151612</xdr:rowOff>
    </xdr:to>
    <xdr:sp macro="">
      <xdr:nvSpPr>
        <xdr:cNvPr id="827" name="直線コネクタ 826"/>
        <xdr:cNvSpPr/>
      </xdr:nvSpPr>
      <xdr:spPr>
        <a:xfrm>
          <a:off x="21326475" y="121348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75</xdr:row>
      <xdr:rowOff>95250</xdr:rowOff>
    </xdr:from>
    <xdr:to>
      <xdr:col>33</xdr:col>
      <xdr:colOff>85725</xdr:colOff>
      <xdr:row>77</xdr:row>
      <xdr:rowOff>9525</xdr:rowOff>
    </xdr:to>
    <xdr:sp macro="">
      <xdr:nvSpPr>
        <xdr:cNvPr id="828" name="繰出金平均値テキスト"/>
        <xdr:cNvSpPr txBox="1"/>
      </xdr:nvSpPr>
      <xdr:spPr>
        <a:xfrm>
          <a:off x="22212300" y="129540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74,666</a:t>
          </a:r>
          <a:endParaRPr altLang="en-US" lang="ja-JP" sz="1000" b="1">
            <a:solidFill>
              <a:srgbClr val="000080"/>
            </a:solidFill>
            <a:latin typeface="ＭＳ Ｐゴシック"/>
          </a:endParaRPr>
        </a:p>
      </xdr:txBody>
    </xdr:sp>
    <xdr:clientData/>
  </xdr:twoCellAnchor>
  <xdr:twoCellAnchor>
    <xdr:from>
      <xdr:col>32</xdr:col>
      <xdr:colOff>136525</xdr:colOff>
      <xdr:row>75</xdr:row>
      <xdr:rowOff>112192</xdr:rowOff>
    </xdr:from>
    <xdr:to>
      <xdr:col>32</xdr:col>
      <xdr:colOff>238125</xdr:colOff>
      <xdr:row>76</xdr:row>
      <xdr:rowOff>42342</xdr:rowOff>
    </xdr:to>
    <xdr:sp macro="" fLocksText="0">
      <xdr:nvSpPr>
        <xdr:cNvPr id="829" name="フローチャート : 判断 828"/>
        <xdr:cNvSpPr/>
      </xdr:nvSpPr>
      <xdr:spPr>
        <a:xfrm>
          <a:off x="22107525" y="129730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29</xdr:col>
      <xdr:colOff>517525</xdr:colOff>
      <xdr:row>70</xdr:row>
      <xdr:rowOff>126009</xdr:rowOff>
    </xdr:from>
    <xdr:to>
      <xdr:col>31</xdr:col>
      <xdr:colOff>34925</xdr:colOff>
      <xdr:row>70</xdr:row>
      <xdr:rowOff>137084</xdr:rowOff>
    </xdr:to>
    <xdr:sp macro="">
      <xdr:nvSpPr>
        <xdr:cNvPr id="830" name="直線コネクタ 829"/>
        <xdr:cNvSpPr/>
      </xdr:nvSpPr>
      <xdr:spPr>
        <a:xfrm>
          <a:off x="20431125" y="12125325"/>
          <a:ext cx="89535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30</xdr:col>
      <xdr:colOff>669925</xdr:colOff>
      <xdr:row>75</xdr:row>
      <xdr:rowOff>123774</xdr:rowOff>
    </xdr:from>
    <xdr:to>
      <xdr:col>31</xdr:col>
      <xdr:colOff>85725</xdr:colOff>
      <xdr:row>76</xdr:row>
      <xdr:rowOff>53924</xdr:rowOff>
    </xdr:to>
    <xdr:sp macro="" fLocksText="0">
      <xdr:nvSpPr>
        <xdr:cNvPr id="831" name="フローチャート : 判断 830"/>
        <xdr:cNvSpPr/>
      </xdr:nvSpPr>
      <xdr:spPr>
        <a:xfrm>
          <a:off x="21269325" y="12982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447675</xdr:colOff>
      <xdr:row>76</xdr:row>
      <xdr:rowOff>47625</xdr:rowOff>
    </xdr:from>
    <xdr:to>
      <xdr:col>31</xdr:col>
      <xdr:colOff>295275</xdr:colOff>
      <xdr:row>77</xdr:row>
      <xdr:rowOff>133350</xdr:rowOff>
    </xdr:to>
    <xdr:sp macro="">
      <xdr:nvSpPr>
        <xdr:cNvPr id="832" name="テキスト ボックス 831"/>
        <xdr:cNvSpPr txBox="1"/>
      </xdr:nvSpPr>
      <xdr:spPr>
        <a:xfrm>
          <a:off x="21050250" y="1307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73,754</a:t>
          </a:r>
          <a:endParaRPr altLang="en-US" lang="ja-JP" sz="1000" b="1">
            <a:solidFill>
              <a:srgbClr val="000080"/>
            </a:solidFill>
            <a:latin typeface="ＭＳ Ｐゴシック"/>
          </a:endParaRPr>
        </a:p>
      </xdr:txBody>
    </xdr:sp>
    <xdr:clientData/>
  </xdr:twoCellAnchor>
  <xdr:twoCellAnchor>
    <xdr:from>
      <xdr:col>28</xdr:col>
      <xdr:colOff>314325</xdr:colOff>
      <xdr:row>70</xdr:row>
      <xdr:rowOff>126009</xdr:rowOff>
    </xdr:from>
    <xdr:to>
      <xdr:col>29</xdr:col>
      <xdr:colOff>517525</xdr:colOff>
      <xdr:row>71</xdr:row>
      <xdr:rowOff>105893</xdr:rowOff>
    </xdr:to>
    <xdr:sp macro="">
      <xdr:nvSpPr>
        <xdr:cNvPr id="833" name="直線コネクタ 832"/>
        <xdr:cNvSpPr/>
      </xdr:nvSpPr>
      <xdr:spPr>
        <a:xfrm flipV="1">
          <a:off x="19545300" y="12125325"/>
          <a:ext cx="885825" cy="152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29</xdr:col>
      <xdr:colOff>466725</xdr:colOff>
      <xdr:row>75</xdr:row>
      <xdr:rowOff>169290</xdr:rowOff>
    </xdr:from>
    <xdr:to>
      <xdr:col>29</xdr:col>
      <xdr:colOff>568325</xdr:colOff>
      <xdr:row>76</xdr:row>
      <xdr:rowOff>99440</xdr:rowOff>
    </xdr:to>
    <xdr:sp macro="" fLocksText="0">
      <xdr:nvSpPr>
        <xdr:cNvPr id="834" name="フローチャート : 判断 833"/>
        <xdr:cNvSpPr/>
      </xdr:nvSpPr>
      <xdr:spPr>
        <a:xfrm>
          <a:off x="20383500" y="13030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247650</xdr:colOff>
      <xdr:row>76</xdr:row>
      <xdr:rowOff>95250</xdr:rowOff>
    </xdr:from>
    <xdr:to>
      <xdr:col>30</xdr:col>
      <xdr:colOff>95250</xdr:colOff>
      <xdr:row>78</xdr:row>
      <xdr:rowOff>9525</xdr:rowOff>
    </xdr:to>
    <xdr:sp macro="">
      <xdr:nvSpPr>
        <xdr:cNvPr id="835" name="テキスト ボックス 834"/>
        <xdr:cNvSpPr txBox="1"/>
      </xdr:nvSpPr>
      <xdr:spPr>
        <a:xfrm>
          <a:off x="20164425" y="13125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70,170</a:t>
          </a:r>
          <a:endParaRPr altLang="en-US" lang="ja-JP" sz="1000" b="1">
            <a:solidFill>
              <a:srgbClr val="000080"/>
            </a:solidFill>
            <a:latin typeface="ＭＳ Ｐゴシック"/>
          </a:endParaRPr>
        </a:p>
      </xdr:txBody>
    </xdr:sp>
    <xdr:clientData/>
  </xdr:twoCellAnchor>
  <xdr:twoCellAnchor>
    <xdr:from>
      <xdr:col>27</xdr:col>
      <xdr:colOff>111125</xdr:colOff>
      <xdr:row>71</xdr:row>
      <xdr:rowOff>105893</xdr:rowOff>
    </xdr:from>
    <xdr:to>
      <xdr:col>28</xdr:col>
      <xdr:colOff>314325</xdr:colOff>
      <xdr:row>72</xdr:row>
      <xdr:rowOff>61328</xdr:rowOff>
    </xdr:to>
    <xdr:sp macro="">
      <xdr:nvSpPr>
        <xdr:cNvPr id="836" name="直線コネクタ 835"/>
        <xdr:cNvSpPr/>
      </xdr:nvSpPr>
      <xdr:spPr>
        <a:xfrm flipV="1">
          <a:off x="18659475" y="1227772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28</xdr:col>
      <xdr:colOff>263525</xdr:colOff>
      <xdr:row>76</xdr:row>
      <xdr:rowOff>26708</xdr:rowOff>
    </xdr:from>
    <xdr:to>
      <xdr:col>28</xdr:col>
      <xdr:colOff>365125</xdr:colOff>
      <xdr:row>76</xdr:row>
      <xdr:rowOff>128308</xdr:rowOff>
    </xdr:to>
    <xdr:sp macro="" fLocksText="0">
      <xdr:nvSpPr>
        <xdr:cNvPr id="837" name="フローチャート : 判断 836"/>
        <xdr:cNvSpPr/>
      </xdr:nvSpPr>
      <xdr:spPr>
        <a:xfrm>
          <a:off x="19497675" y="130587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38100</xdr:colOff>
      <xdr:row>76</xdr:row>
      <xdr:rowOff>123825</xdr:rowOff>
    </xdr:from>
    <xdr:to>
      <xdr:col>28</xdr:col>
      <xdr:colOff>571500</xdr:colOff>
      <xdr:row>78</xdr:row>
      <xdr:rowOff>38100</xdr:rowOff>
    </xdr:to>
    <xdr:sp macro="">
      <xdr:nvSpPr>
        <xdr:cNvPr id="838" name="テキスト ボックス 837"/>
        <xdr:cNvSpPr txBox="1"/>
      </xdr:nvSpPr>
      <xdr:spPr>
        <a:xfrm>
          <a:off x="19269075" y="13154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67,897</a:t>
          </a:r>
          <a:endParaRPr altLang="en-US" lang="ja-JP" sz="1000" b="1">
            <a:solidFill>
              <a:srgbClr val="000080"/>
            </a:solidFill>
            <a:latin typeface="ＭＳ Ｐゴシック"/>
          </a:endParaRPr>
        </a:p>
      </xdr:txBody>
    </xdr:sp>
    <xdr:clientData/>
  </xdr:twoCellAnchor>
  <xdr:twoCellAnchor>
    <xdr:from>
      <xdr:col>27</xdr:col>
      <xdr:colOff>60325</xdr:colOff>
      <xdr:row>76</xdr:row>
      <xdr:rowOff>37464</xdr:rowOff>
    </xdr:from>
    <xdr:to>
      <xdr:col>27</xdr:col>
      <xdr:colOff>161925</xdr:colOff>
      <xdr:row>76</xdr:row>
      <xdr:rowOff>139064</xdr:rowOff>
    </xdr:to>
    <xdr:sp macro="" fLocksText="0">
      <xdr:nvSpPr>
        <xdr:cNvPr id="839" name="フローチャート : 判断 838"/>
        <xdr:cNvSpPr/>
      </xdr:nvSpPr>
      <xdr:spPr>
        <a:xfrm>
          <a:off x="18602325" y="1306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523875</xdr:colOff>
      <xdr:row>76</xdr:row>
      <xdr:rowOff>133350</xdr:rowOff>
    </xdr:from>
    <xdr:to>
      <xdr:col>27</xdr:col>
      <xdr:colOff>371475</xdr:colOff>
      <xdr:row>78</xdr:row>
      <xdr:rowOff>47625</xdr:rowOff>
    </xdr:to>
    <xdr:sp macro="">
      <xdr:nvSpPr>
        <xdr:cNvPr id="840" name="テキスト ボックス 839"/>
        <xdr:cNvSpPr txBox="1"/>
      </xdr:nvSpPr>
      <xdr:spPr>
        <a:xfrm>
          <a:off x="18383250" y="13163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67,050</a:t>
          </a:r>
          <a:endParaRPr altLang="en-US" lang="ja-JP" sz="1000" b="1">
            <a:solidFill>
              <a:srgbClr val="000080"/>
            </a:solidFill>
            <a:latin typeface="ＭＳ Ｐゴシック"/>
          </a:endParaRPr>
        </a:p>
      </xdr:txBody>
    </xdr:sp>
    <xdr:clientData/>
  </xdr:twoCellAnchor>
  <xdr:twoCellAnchor editAs="oneCell">
    <xdr:from>
      <xdr:col>31</xdr:col>
      <xdr:colOff>676275</xdr:colOff>
      <xdr:row>81</xdr:row>
      <xdr:rowOff>76200</xdr:rowOff>
    </xdr:from>
    <xdr:to>
      <xdr:col>33</xdr:col>
      <xdr:colOff>66675</xdr:colOff>
      <xdr:row>82</xdr:row>
      <xdr:rowOff>161925</xdr:rowOff>
    </xdr:to>
    <xdr:sp macro="">
      <xdr:nvSpPr>
        <xdr:cNvPr id="841" name="テキスト ボックス 840"/>
        <xdr:cNvSpPr txBox="1"/>
      </xdr:nvSpPr>
      <xdr:spPr>
        <a:xfrm>
          <a:off x="219646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81</xdr:row>
      <xdr:rowOff>76200</xdr:rowOff>
    </xdr:from>
    <xdr:to>
      <xdr:col>31</xdr:col>
      <xdr:colOff>600075</xdr:colOff>
      <xdr:row>82</xdr:row>
      <xdr:rowOff>161925</xdr:rowOff>
    </xdr:to>
    <xdr:sp macro="">
      <xdr:nvSpPr>
        <xdr:cNvPr id="842" name="テキスト ボックス 841"/>
        <xdr:cNvSpPr txBox="1"/>
      </xdr:nvSpPr>
      <xdr:spPr>
        <a:xfrm>
          <a:off x="21126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81</xdr:row>
      <xdr:rowOff>76200</xdr:rowOff>
    </xdr:from>
    <xdr:to>
      <xdr:col>30</xdr:col>
      <xdr:colOff>400050</xdr:colOff>
      <xdr:row>82</xdr:row>
      <xdr:rowOff>161925</xdr:rowOff>
    </xdr:to>
    <xdr:sp macro="">
      <xdr:nvSpPr>
        <xdr:cNvPr id="843" name="テキスト ボックス 842"/>
        <xdr:cNvSpPr txBox="1"/>
      </xdr:nvSpPr>
      <xdr:spPr>
        <a:xfrm>
          <a:off x="20240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81</xdr:row>
      <xdr:rowOff>76200</xdr:rowOff>
    </xdr:from>
    <xdr:to>
      <xdr:col>29</xdr:col>
      <xdr:colOff>200025</xdr:colOff>
      <xdr:row>82</xdr:row>
      <xdr:rowOff>161925</xdr:rowOff>
    </xdr:to>
    <xdr:sp macro="">
      <xdr:nvSpPr>
        <xdr:cNvPr id="844" name="テキスト ボックス 843"/>
        <xdr:cNvSpPr txBox="1"/>
      </xdr:nvSpPr>
      <xdr:spPr>
        <a:xfrm>
          <a:off x="19354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81</xdr:row>
      <xdr:rowOff>76200</xdr:rowOff>
    </xdr:from>
    <xdr:to>
      <xdr:col>27</xdr:col>
      <xdr:colOff>676275</xdr:colOff>
      <xdr:row>82</xdr:row>
      <xdr:rowOff>161925</xdr:rowOff>
    </xdr:to>
    <xdr:sp macro="">
      <xdr:nvSpPr>
        <xdr:cNvPr id="845" name="テキスト ボックス 844"/>
        <xdr:cNvSpPr txBox="1"/>
      </xdr:nvSpPr>
      <xdr:spPr>
        <a:xfrm>
          <a:off x="18459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32</xdr:col>
      <xdr:colOff>136525</xdr:colOff>
      <xdr:row>70</xdr:row>
      <xdr:rowOff>100812</xdr:rowOff>
    </xdr:from>
    <xdr:to>
      <xdr:col>32</xdr:col>
      <xdr:colOff>238125</xdr:colOff>
      <xdr:row>71</xdr:row>
      <xdr:rowOff>30962</xdr:rowOff>
    </xdr:to>
    <xdr:sp macro="" fLocksText="0">
      <xdr:nvSpPr>
        <xdr:cNvPr id="846" name="円/楕円 845"/>
        <xdr:cNvSpPr/>
      </xdr:nvSpPr>
      <xdr:spPr>
        <a:xfrm>
          <a:off x="22107525" y="12106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32</xdr:col>
      <xdr:colOff>238125</xdr:colOff>
      <xdr:row>70</xdr:row>
      <xdr:rowOff>57150</xdr:rowOff>
    </xdr:from>
    <xdr:to>
      <xdr:col>33</xdr:col>
      <xdr:colOff>152400</xdr:colOff>
      <xdr:row>71</xdr:row>
      <xdr:rowOff>142875</xdr:rowOff>
    </xdr:to>
    <xdr:sp macro="">
      <xdr:nvSpPr>
        <xdr:cNvPr id="847" name="繰出金該当値テキスト"/>
        <xdr:cNvSpPr txBox="1"/>
      </xdr:nvSpPr>
      <xdr:spPr>
        <a:xfrm>
          <a:off x="22212300" y="12058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143,062</a:t>
          </a:r>
          <a:endParaRPr altLang="en-US" lang="ja-JP" sz="1000" b="1">
            <a:solidFill>
              <a:srgbClr val="FF0000"/>
            </a:solidFill>
            <a:latin typeface="ＭＳ Ｐゴシック"/>
          </a:endParaRPr>
        </a:p>
      </xdr:txBody>
    </xdr:sp>
    <xdr:clientData/>
  </xdr:twoCellAnchor>
  <xdr:twoCellAnchor>
    <xdr:from>
      <xdr:col>30</xdr:col>
      <xdr:colOff>669925</xdr:colOff>
      <xdr:row>70</xdr:row>
      <xdr:rowOff>86284</xdr:rowOff>
    </xdr:from>
    <xdr:to>
      <xdr:col>31</xdr:col>
      <xdr:colOff>85725</xdr:colOff>
      <xdr:row>71</xdr:row>
      <xdr:rowOff>16434</xdr:rowOff>
    </xdr:to>
    <xdr:sp macro="" fLocksText="0">
      <xdr:nvSpPr>
        <xdr:cNvPr id="848" name="円/楕円 847"/>
        <xdr:cNvSpPr/>
      </xdr:nvSpPr>
      <xdr:spPr>
        <a:xfrm>
          <a:off x="21269325" y="12087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419100</xdr:colOff>
      <xdr:row>69</xdr:row>
      <xdr:rowOff>28575</xdr:rowOff>
    </xdr:from>
    <xdr:to>
      <xdr:col>31</xdr:col>
      <xdr:colOff>333375</xdr:colOff>
      <xdr:row>70</xdr:row>
      <xdr:rowOff>114300</xdr:rowOff>
    </xdr:to>
    <xdr:sp macro="">
      <xdr:nvSpPr>
        <xdr:cNvPr id="849" name="テキスト ボックス 848"/>
        <xdr:cNvSpPr txBox="1"/>
      </xdr:nvSpPr>
      <xdr:spPr>
        <a:xfrm>
          <a:off x="21021675" y="118586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144,206</a:t>
          </a:r>
          <a:endParaRPr altLang="en-US" lang="ja-JP" sz="1000" b="1">
            <a:solidFill>
              <a:srgbClr val="FF0000"/>
            </a:solidFill>
            <a:latin typeface="ＭＳ Ｐゴシック"/>
          </a:endParaRPr>
        </a:p>
      </xdr:txBody>
    </xdr:sp>
    <xdr:clientData/>
  </xdr:twoCellAnchor>
  <xdr:twoCellAnchor>
    <xdr:from>
      <xdr:col>29</xdr:col>
      <xdr:colOff>466725</xdr:colOff>
      <xdr:row>70</xdr:row>
      <xdr:rowOff>75209</xdr:rowOff>
    </xdr:from>
    <xdr:to>
      <xdr:col>29</xdr:col>
      <xdr:colOff>568325</xdr:colOff>
      <xdr:row>71</xdr:row>
      <xdr:rowOff>5359</xdr:rowOff>
    </xdr:to>
    <xdr:sp macro="" fLocksText="0">
      <xdr:nvSpPr>
        <xdr:cNvPr id="850" name="円/楕円 849"/>
        <xdr:cNvSpPr/>
      </xdr:nvSpPr>
      <xdr:spPr>
        <a:xfrm>
          <a:off x="20383500" y="12077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209550</xdr:colOff>
      <xdr:row>69</xdr:row>
      <xdr:rowOff>19050</xdr:rowOff>
    </xdr:from>
    <xdr:to>
      <xdr:col>30</xdr:col>
      <xdr:colOff>123825</xdr:colOff>
      <xdr:row>70</xdr:row>
      <xdr:rowOff>104775</xdr:rowOff>
    </xdr:to>
    <xdr:sp macro="">
      <xdr:nvSpPr>
        <xdr:cNvPr id="851" name="テキスト ボックス 850"/>
        <xdr:cNvSpPr txBox="1"/>
      </xdr:nvSpPr>
      <xdr:spPr>
        <a:xfrm>
          <a:off x="20126325" y="1184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145,078</a:t>
          </a:r>
          <a:endParaRPr altLang="en-US" lang="ja-JP" sz="1000" b="1">
            <a:solidFill>
              <a:srgbClr val="FF0000"/>
            </a:solidFill>
            <a:latin typeface="ＭＳ Ｐゴシック"/>
          </a:endParaRPr>
        </a:p>
      </xdr:txBody>
    </xdr:sp>
    <xdr:clientData/>
  </xdr:twoCellAnchor>
  <xdr:twoCellAnchor>
    <xdr:from>
      <xdr:col>28</xdr:col>
      <xdr:colOff>263525</xdr:colOff>
      <xdr:row>71</xdr:row>
      <xdr:rowOff>55093</xdr:rowOff>
    </xdr:from>
    <xdr:to>
      <xdr:col>28</xdr:col>
      <xdr:colOff>365125</xdr:colOff>
      <xdr:row>71</xdr:row>
      <xdr:rowOff>156693</xdr:rowOff>
    </xdr:to>
    <xdr:sp macro="" fLocksText="0">
      <xdr:nvSpPr>
        <xdr:cNvPr id="852" name="円/楕円 851"/>
        <xdr:cNvSpPr/>
      </xdr:nvSpPr>
      <xdr:spPr>
        <a:xfrm>
          <a:off x="19497675" y="1223010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9525</xdr:colOff>
      <xdr:row>70</xdr:row>
      <xdr:rowOff>0</xdr:rowOff>
    </xdr:from>
    <xdr:to>
      <xdr:col>28</xdr:col>
      <xdr:colOff>609600</xdr:colOff>
      <xdr:row>71</xdr:row>
      <xdr:rowOff>85725</xdr:rowOff>
    </xdr:to>
    <xdr:sp macro="">
      <xdr:nvSpPr>
        <xdr:cNvPr id="853" name="テキスト ボックス 852"/>
        <xdr:cNvSpPr txBox="1"/>
      </xdr:nvSpPr>
      <xdr:spPr>
        <a:xfrm>
          <a:off x="19240500" y="12001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133,162</a:t>
          </a:r>
          <a:endParaRPr altLang="en-US" lang="ja-JP" sz="1000" b="1">
            <a:solidFill>
              <a:srgbClr val="FF0000"/>
            </a:solidFill>
            <a:latin typeface="ＭＳ Ｐゴシック"/>
          </a:endParaRPr>
        </a:p>
      </xdr:txBody>
    </xdr:sp>
    <xdr:clientData/>
  </xdr:twoCellAnchor>
  <xdr:twoCellAnchor>
    <xdr:from>
      <xdr:col>27</xdr:col>
      <xdr:colOff>60325</xdr:colOff>
      <xdr:row>72</xdr:row>
      <xdr:rowOff>10528</xdr:rowOff>
    </xdr:from>
    <xdr:to>
      <xdr:col>27</xdr:col>
      <xdr:colOff>161925</xdr:colOff>
      <xdr:row>72</xdr:row>
      <xdr:rowOff>112128</xdr:rowOff>
    </xdr:to>
    <xdr:sp macro="" fLocksText="0">
      <xdr:nvSpPr>
        <xdr:cNvPr id="854" name="円/楕円 853"/>
        <xdr:cNvSpPr/>
      </xdr:nvSpPr>
      <xdr:spPr>
        <a:xfrm>
          <a:off x="18602325" y="12353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495300</xdr:colOff>
      <xdr:row>70</xdr:row>
      <xdr:rowOff>133350</xdr:rowOff>
    </xdr:from>
    <xdr:to>
      <xdr:col>27</xdr:col>
      <xdr:colOff>409575</xdr:colOff>
      <xdr:row>72</xdr:row>
      <xdr:rowOff>47625</xdr:rowOff>
    </xdr:to>
    <xdr:sp macro="">
      <xdr:nvSpPr>
        <xdr:cNvPr id="855" name="テキスト ボックス 854"/>
        <xdr:cNvSpPr txBox="1"/>
      </xdr:nvSpPr>
      <xdr:spPr>
        <a:xfrm>
          <a:off x="18354675" y="121348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123,171</a:t>
          </a:r>
          <a:endParaRPr altLang="en-US" lang="ja-JP" sz="1000" b="1">
            <a:solidFill>
              <a:srgbClr val="FF0000"/>
            </a:solidFill>
            <a:latin typeface="ＭＳ Ｐゴシック"/>
          </a:endParaRPr>
        </a:p>
      </xdr:txBody>
    </xdr:sp>
    <xdr:clientData/>
  </xdr:twoCellAnchor>
  <xdr:twoCellAnchor>
    <xdr:from>
      <xdr:col>26</xdr:col>
      <xdr:colOff>428625</xdr:colOff>
      <xdr:row>83</xdr:row>
      <xdr:rowOff>57150</xdr:rowOff>
    </xdr:from>
    <xdr:to>
      <xdr:col>33</xdr:col>
      <xdr:colOff>314325</xdr:colOff>
      <xdr:row>85</xdr:row>
      <xdr:rowOff>31750</xdr:rowOff>
    </xdr:to>
    <xdr:sp macro="" fLocksText="0">
      <xdr:nvSpPr>
        <xdr:cNvPr id="856" name="正方形/長方形 855"/>
        <xdr:cNvSpPr/>
      </xdr:nvSpPr>
      <xdr:spPr>
        <a:xfrm>
          <a:off x="18288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fLocksText="0">
      <xdr:nvSpPr>
        <xdr:cNvPr id="857" name="正方形/長方形 856"/>
        <xdr:cNvSpPr/>
      </xdr:nvSpPr>
      <xdr:spPr>
        <a:xfrm>
          <a:off x="18411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fLocksText="0">
      <xdr:nvSpPr>
        <xdr:cNvPr id="858" name="正方形/長方形 857"/>
        <xdr:cNvSpPr/>
      </xdr:nvSpPr>
      <xdr:spPr>
        <a:xfrm>
          <a:off x="18411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1/67</a:t>
          </a:r>
          <a:endParaRPr altLang="en-US" lang="ja-JP"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fLocksText="0">
      <xdr:nvSpPr>
        <xdr:cNvPr id="859" name="正方形/長方形 858"/>
        <xdr:cNvSpPr/>
      </xdr:nvSpPr>
      <xdr:spPr>
        <a:xfrm>
          <a:off x="19431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fLocksText="0">
      <xdr:nvSpPr>
        <xdr:cNvPr id="860" name="正方形/長方形 859"/>
        <xdr:cNvSpPr/>
      </xdr:nvSpPr>
      <xdr:spPr>
        <a:xfrm>
          <a:off x="19431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a:t>
          </a:r>
          <a:endParaRPr altLang="en-US" lang="ja-JP"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fLocksText="0">
      <xdr:nvSpPr>
        <xdr:cNvPr id="861" name="正方形/長方形 860"/>
        <xdr:cNvSpPr/>
      </xdr:nvSpPr>
      <xdr:spPr>
        <a:xfrm>
          <a:off x="20574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fLocksText="0">
      <xdr:nvSpPr>
        <xdr:cNvPr id="862" name="正方形/長方形 861"/>
        <xdr:cNvSpPr/>
      </xdr:nvSpPr>
      <xdr:spPr>
        <a:xfrm>
          <a:off x="20574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a:t>
          </a:r>
          <a:endParaRPr altLang="en-US" lang="ja-JP"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fLocksText="0">
      <xdr:nvSpPr>
        <xdr:cNvPr id="863" name="正方形/長方形 862"/>
        <xdr:cNvSpPr/>
      </xdr:nvSpPr>
      <xdr:spPr>
        <a:xfrm>
          <a:off x="18288000"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87</xdr:row>
      <xdr:rowOff>9525</xdr:rowOff>
    </xdr:from>
    <xdr:to>
      <xdr:col>27</xdr:col>
      <xdr:colOff>57150</xdr:colOff>
      <xdr:row>88</xdr:row>
      <xdr:rowOff>66675</xdr:rowOff>
    </xdr:to>
    <xdr:sp macro="">
      <xdr:nvSpPr>
        <xdr:cNvPr id="864" name="テキスト ボックス 863"/>
        <xdr:cNvSpPr txBox="1"/>
      </xdr:nvSpPr>
      <xdr:spPr>
        <a:xfrm>
          <a:off x="1824990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101</xdr:row>
      <xdr:rowOff>82550</xdr:rowOff>
    </xdr:from>
    <xdr:to>
      <xdr:col>33</xdr:col>
      <xdr:colOff>314325</xdr:colOff>
      <xdr:row>101</xdr:row>
      <xdr:rowOff>82550</xdr:rowOff>
    </xdr:to>
    <xdr:sp macro="">
      <xdr:nvSpPr>
        <xdr:cNvPr id="865" name="直線コネクタ 864"/>
        <xdr:cNvSpPr/>
      </xdr:nvSpPr>
      <xdr:spPr>
        <a:xfrm>
          <a:off x="18288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26</xdr:col>
      <xdr:colOff>428625</xdr:colOff>
      <xdr:row>94</xdr:row>
      <xdr:rowOff>139700</xdr:rowOff>
    </xdr:from>
    <xdr:to>
      <xdr:col>33</xdr:col>
      <xdr:colOff>314325</xdr:colOff>
      <xdr:row>94</xdr:row>
      <xdr:rowOff>139700</xdr:rowOff>
    </xdr:to>
    <xdr:sp macro="">
      <xdr:nvSpPr>
        <xdr:cNvPr id="866" name="直線コネクタ 865"/>
        <xdr:cNvSpPr/>
      </xdr:nvSpPr>
      <xdr:spPr>
        <a:xfrm>
          <a:off x="18288000"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26</xdr:col>
      <xdr:colOff>171450</xdr:colOff>
      <xdr:row>93</xdr:row>
      <xdr:rowOff>171450</xdr:rowOff>
    </xdr:from>
    <xdr:to>
      <xdr:col>26</xdr:col>
      <xdr:colOff>419100</xdr:colOff>
      <xdr:row>95</xdr:row>
      <xdr:rowOff>85725</xdr:rowOff>
    </xdr:to>
    <xdr:sp macro="">
      <xdr:nvSpPr>
        <xdr:cNvPr id="867" name="テキスト ボックス 866"/>
        <xdr:cNvSpPr txBox="1"/>
      </xdr:nvSpPr>
      <xdr:spPr>
        <a:xfrm>
          <a:off x="18030825" y="16116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26</xdr:col>
      <xdr:colOff>428625</xdr:colOff>
      <xdr:row>88</xdr:row>
      <xdr:rowOff>25400</xdr:rowOff>
    </xdr:from>
    <xdr:to>
      <xdr:col>33</xdr:col>
      <xdr:colOff>314325</xdr:colOff>
      <xdr:row>88</xdr:row>
      <xdr:rowOff>25400</xdr:rowOff>
    </xdr:to>
    <xdr:sp macro="">
      <xdr:nvSpPr>
        <xdr:cNvPr id="868" name="直線コネクタ 867"/>
        <xdr:cNvSpPr/>
      </xdr:nvSpPr>
      <xdr:spPr>
        <a:xfrm>
          <a:off x="18288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26</xdr:col>
      <xdr:colOff>171450</xdr:colOff>
      <xdr:row>87</xdr:row>
      <xdr:rowOff>57150</xdr:rowOff>
    </xdr:from>
    <xdr:to>
      <xdr:col>26</xdr:col>
      <xdr:colOff>419100</xdr:colOff>
      <xdr:row>88</xdr:row>
      <xdr:rowOff>142875</xdr:rowOff>
    </xdr:to>
    <xdr:sp macro="">
      <xdr:nvSpPr>
        <xdr:cNvPr id="869" name="テキスト ボックス 868"/>
        <xdr:cNvSpPr txBox="1"/>
      </xdr:nvSpPr>
      <xdr:spPr>
        <a:xfrm>
          <a:off x="18030825" y="14973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a:t>
          </a:r>
          <a:endParaRPr altLang="en-US" lang="ja-JP" sz="1000">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fLocksText="0">
      <xdr:nvSpPr>
        <xdr:cNvPr id="870" name="前年度繰上充用金グラフ枠"/>
        <xdr:cNvSpPr/>
      </xdr:nvSpPr>
      <xdr:spPr>
        <a:xfrm>
          <a:off x="18288000"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sp macro="">
      <xdr:nvSpPr>
        <xdr:cNvPr id="871" name="直線コネクタ 870"/>
        <xdr:cNvSpPr/>
      </xdr:nvSpPr>
      <xdr:spPr>
        <a:xfrm>
          <a:off x="22155150" y="16259175"/>
          <a:ext cx="9525"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95</xdr:row>
      <xdr:rowOff>9525</xdr:rowOff>
    </xdr:from>
    <xdr:to>
      <xdr:col>32</xdr:col>
      <xdr:colOff>485775</xdr:colOff>
      <xdr:row>96</xdr:row>
      <xdr:rowOff>95250</xdr:rowOff>
    </xdr:to>
    <xdr:sp macro="">
      <xdr:nvSpPr>
        <xdr:cNvPr id="872" name="前年度繰上充用金最小値テキスト"/>
        <xdr:cNvSpPr txBox="1"/>
      </xdr:nvSpPr>
      <xdr:spPr>
        <a:xfrm>
          <a:off x="22212300"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32</xdr:col>
      <xdr:colOff>98425</xdr:colOff>
      <xdr:row>94</xdr:row>
      <xdr:rowOff>139700</xdr:rowOff>
    </xdr:from>
    <xdr:to>
      <xdr:col>32</xdr:col>
      <xdr:colOff>276225</xdr:colOff>
      <xdr:row>94</xdr:row>
      <xdr:rowOff>139700</xdr:rowOff>
    </xdr:to>
    <xdr:sp macro="">
      <xdr:nvSpPr>
        <xdr:cNvPr id="873" name="直線コネクタ 872"/>
        <xdr:cNvSpPr/>
      </xdr:nvSpPr>
      <xdr:spPr>
        <a:xfrm>
          <a:off x="22069425" y="16259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93</xdr:row>
      <xdr:rowOff>9525</xdr:rowOff>
    </xdr:from>
    <xdr:to>
      <xdr:col>32</xdr:col>
      <xdr:colOff>485775</xdr:colOff>
      <xdr:row>94</xdr:row>
      <xdr:rowOff>95250</xdr:rowOff>
    </xdr:to>
    <xdr:sp macro="">
      <xdr:nvSpPr>
        <xdr:cNvPr id="874" name="前年度繰上充用金最大値テキスト"/>
        <xdr:cNvSpPr txBox="1"/>
      </xdr:nvSpPr>
      <xdr:spPr>
        <a:xfrm>
          <a:off x="22212300" y="15954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32</xdr:col>
      <xdr:colOff>98425</xdr:colOff>
      <xdr:row>94</xdr:row>
      <xdr:rowOff>139700</xdr:rowOff>
    </xdr:from>
    <xdr:to>
      <xdr:col>32</xdr:col>
      <xdr:colOff>276225</xdr:colOff>
      <xdr:row>94</xdr:row>
      <xdr:rowOff>139700</xdr:rowOff>
    </xdr:to>
    <xdr:sp macro="">
      <xdr:nvSpPr>
        <xdr:cNvPr id="875" name="直線コネクタ 874"/>
        <xdr:cNvSpPr/>
      </xdr:nvSpPr>
      <xdr:spPr>
        <a:xfrm>
          <a:off x="22069425" y="16259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31</xdr:col>
      <xdr:colOff>34925</xdr:colOff>
      <xdr:row>94</xdr:row>
      <xdr:rowOff>139700</xdr:rowOff>
    </xdr:from>
    <xdr:to>
      <xdr:col>32</xdr:col>
      <xdr:colOff>187325</xdr:colOff>
      <xdr:row>94</xdr:row>
      <xdr:rowOff>139700</xdr:rowOff>
    </xdr:to>
    <xdr:sp macro="">
      <xdr:nvSpPr>
        <xdr:cNvPr id="876" name="直線コネクタ 875"/>
        <xdr:cNvSpPr/>
      </xdr:nvSpPr>
      <xdr:spPr>
        <a:xfrm>
          <a:off x="21326475" y="16259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94</xdr:row>
      <xdr:rowOff>66675</xdr:rowOff>
    </xdr:from>
    <xdr:to>
      <xdr:col>32</xdr:col>
      <xdr:colOff>485775</xdr:colOff>
      <xdr:row>95</xdr:row>
      <xdr:rowOff>152400</xdr:rowOff>
    </xdr:to>
    <xdr:sp macro="">
      <xdr:nvSpPr>
        <xdr:cNvPr id="877" name="前年度繰上充用金平均値テキスト"/>
        <xdr:cNvSpPr txBox="1"/>
      </xdr:nvSpPr>
      <xdr:spPr>
        <a:xfrm>
          <a:off x="22212300" y="16182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32</xdr:col>
      <xdr:colOff>136525</xdr:colOff>
      <xdr:row>94</xdr:row>
      <xdr:rowOff>88900</xdr:rowOff>
    </xdr:from>
    <xdr:to>
      <xdr:col>32</xdr:col>
      <xdr:colOff>238125</xdr:colOff>
      <xdr:row>95</xdr:row>
      <xdr:rowOff>19050</xdr:rowOff>
    </xdr:to>
    <xdr:sp macro="" fLocksText="0">
      <xdr:nvSpPr>
        <xdr:cNvPr id="878" name="フローチャート : 判断 877"/>
        <xdr:cNvSpPr/>
      </xdr:nvSpPr>
      <xdr:spPr>
        <a:xfrm>
          <a:off x="221075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sp macro="">
      <xdr:nvSpPr>
        <xdr:cNvPr id="879" name="直線コネクタ 878"/>
        <xdr:cNvSpPr/>
      </xdr:nvSpPr>
      <xdr:spPr>
        <a:xfrm>
          <a:off x="20431125" y="16259175"/>
          <a:ext cx="8953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30</xdr:col>
      <xdr:colOff>669925</xdr:colOff>
      <xdr:row>94</xdr:row>
      <xdr:rowOff>88900</xdr:rowOff>
    </xdr:from>
    <xdr:to>
      <xdr:col>31</xdr:col>
      <xdr:colOff>85725</xdr:colOff>
      <xdr:row>95</xdr:row>
      <xdr:rowOff>19050</xdr:rowOff>
    </xdr:to>
    <xdr:sp macro="" fLocksText="0">
      <xdr:nvSpPr>
        <xdr:cNvPr id="880" name="フローチャート : 判断 879"/>
        <xdr:cNvSpPr/>
      </xdr:nvSpPr>
      <xdr:spPr>
        <a:xfrm>
          <a:off x="212693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590550</xdr:colOff>
      <xdr:row>95</xdr:row>
      <xdr:rowOff>9525</xdr:rowOff>
    </xdr:from>
    <xdr:to>
      <xdr:col>31</xdr:col>
      <xdr:colOff>152400</xdr:colOff>
      <xdr:row>96</xdr:row>
      <xdr:rowOff>95250</xdr:rowOff>
    </xdr:to>
    <xdr:sp macro="">
      <xdr:nvSpPr>
        <xdr:cNvPr id="881" name="テキスト ボックス 880"/>
        <xdr:cNvSpPr txBox="1"/>
      </xdr:nvSpPr>
      <xdr:spPr>
        <a:xfrm>
          <a:off x="21193125"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28</xdr:col>
      <xdr:colOff>314325</xdr:colOff>
      <xdr:row>94</xdr:row>
      <xdr:rowOff>139700</xdr:rowOff>
    </xdr:from>
    <xdr:to>
      <xdr:col>29</xdr:col>
      <xdr:colOff>517525</xdr:colOff>
      <xdr:row>94</xdr:row>
      <xdr:rowOff>139700</xdr:rowOff>
    </xdr:to>
    <xdr:sp macro="">
      <xdr:nvSpPr>
        <xdr:cNvPr id="882" name="直線コネクタ 881"/>
        <xdr:cNvSpPr/>
      </xdr:nvSpPr>
      <xdr:spPr>
        <a:xfrm>
          <a:off x="19545300"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29</xdr:col>
      <xdr:colOff>466725</xdr:colOff>
      <xdr:row>94</xdr:row>
      <xdr:rowOff>88900</xdr:rowOff>
    </xdr:from>
    <xdr:to>
      <xdr:col>29</xdr:col>
      <xdr:colOff>568325</xdr:colOff>
      <xdr:row>95</xdr:row>
      <xdr:rowOff>19050</xdr:rowOff>
    </xdr:to>
    <xdr:sp macro="" fLocksText="0">
      <xdr:nvSpPr>
        <xdr:cNvPr id="883" name="フローチャート : 判断 882"/>
        <xdr:cNvSpPr/>
      </xdr:nvSpPr>
      <xdr:spPr>
        <a:xfrm>
          <a:off x="20383500"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390525</xdr:colOff>
      <xdr:row>95</xdr:row>
      <xdr:rowOff>9525</xdr:rowOff>
    </xdr:from>
    <xdr:to>
      <xdr:col>29</xdr:col>
      <xdr:colOff>638175</xdr:colOff>
      <xdr:row>96</xdr:row>
      <xdr:rowOff>95250</xdr:rowOff>
    </xdr:to>
    <xdr:sp macro="">
      <xdr:nvSpPr>
        <xdr:cNvPr id="884" name="テキスト ボックス 883"/>
        <xdr:cNvSpPr txBox="1"/>
      </xdr:nvSpPr>
      <xdr:spPr>
        <a:xfrm>
          <a:off x="20307300"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27</xdr:col>
      <xdr:colOff>111125</xdr:colOff>
      <xdr:row>94</xdr:row>
      <xdr:rowOff>139700</xdr:rowOff>
    </xdr:from>
    <xdr:to>
      <xdr:col>28</xdr:col>
      <xdr:colOff>314325</xdr:colOff>
      <xdr:row>94</xdr:row>
      <xdr:rowOff>139700</xdr:rowOff>
    </xdr:to>
    <xdr:sp macro="">
      <xdr:nvSpPr>
        <xdr:cNvPr id="885" name="直線コネクタ 884"/>
        <xdr:cNvSpPr/>
      </xdr:nvSpPr>
      <xdr:spPr>
        <a:xfrm>
          <a:off x="18659475"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28</xdr:col>
      <xdr:colOff>263525</xdr:colOff>
      <xdr:row>94</xdr:row>
      <xdr:rowOff>88900</xdr:rowOff>
    </xdr:from>
    <xdr:to>
      <xdr:col>28</xdr:col>
      <xdr:colOff>365125</xdr:colOff>
      <xdr:row>95</xdr:row>
      <xdr:rowOff>19050</xdr:rowOff>
    </xdr:to>
    <xdr:sp macro="" fLocksText="0">
      <xdr:nvSpPr>
        <xdr:cNvPr id="886" name="フローチャート : 判断 885"/>
        <xdr:cNvSpPr/>
      </xdr:nvSpPr>
      <xdr:spPr>
        <a:xfrm>
          <a:off x="19497675" y="162020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180975</xdr:colOff>
      <xdr:row>95</xdr:row>
      <xdr:rowOff>9525</xdr:rowOff>
    </xdr:from>
    <xdr:to>
      <xdr:col>28</xdr:col>
      <xdr:colOff>428625</xdr:colOff>
      <xdr:row>96</xdr:row>
      <xdr:rowOff>95250</xdr:rowOff>
    </xdr:to>
    <xdr:sp macro="">
      <xdr:nvSpPr>
        <xdr:cNvPr id="887" name="テキスト ボックス 886"/>
        <xdr:cNvSpPr txBox="1"/>
      </xdr:nvSpPr>
      <xdr:spPr>
        <a:xfrm>
          <a:off x="19411950"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27</xdr:col>
      <xdr:colOff>60325</xdr:colOff>
      <xdr:row>94</xdr:row>
      <xdr:rowOff>88900</xdr:rowOff>
    </xdr:from>
    <xdr:to>
      <xdr:col>27</xdr:col>
      <xdr:colOff>161925</xdr:colOff>
      <xdr:row>95</xdr:row>
      <xdr:rowOff>19050</xdr:rowOff>
    </xdr:to>
    <xdr:sp macro="" fLocksText="0">
      <xdr:nvSpPr>
        <xdr:cNvPr id="888" name="フローチャート : 判断 887"/>
        <xdr:cNvSpPr/>
      </xdr:nvSpPr>
      <xdr:spPr>
        <a:xfrm>
          <a:off x="186023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666750</xdr:colOff>
      <xdr:row>95</xdr:row>
      <xdr:rowOff>9525</xdr:rowOff>
    </xdr:from>
    <xdr:to>
      <xdr:col>27</xdr:col>
      <xdr:colOff>228600</xdr:colOff>
      <xdr:row>96</xdr:row>
      <xdr:rowOff>95250</xdr:rowOff>
    </xdr:to>
    <xdr:sp macro="">
      <xdr:nvSpPr>
        <xdr:cNvPr id="889" name="テキスト ボックス 888"/>
        <xdr:cNvSpPr txBox="1"/>
      </xdr:nvSpPr>
      <xdr:spPr>
        <a:xfrm>
          <a:off x="18526125"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editAs="oneCell">
    <xdr:from>
      <xdr:col>31</xdr:col>
      <xdr:colOff>676275</xdr:colOff>
      <xdr:row>101</xdr:row>
      <xdr:rowOff>76200</xdr:rowOff>
    </xdr:from>
    <xdr:to>
      <xdr:col>33</xdr:col>
      <xdr:colOff>66675</xdr:colOff>
      <xdr:row>102</xdr:row>
      <xdr:rowOff>161925</xdr:rowOff>
    </xdr:to>
    <xdr:sp macro="">
      <xdr:nvSpPr>
        <xdr:cNvPr id="890" name="テキスト ボックス 889"/>
        <xdr:cNvSpPr txBox="1"/>
      </xdr:nvSpPr>
      <xdr:spPr>
        <a:xfrm>
          <a:off x="219646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101</xdr:row>
      <xdr:rowOff>76200</xdr:rowOff>
    </xdr:from>
    <xdr:to>
      <xdr:col>31</xdr:col>
      <xdr:colOff>600075</xdr:colOff>
      <xdr:row>102</xdr:row>
      <xdr:rowOff>161925</xdr:rowOff>
    </xdr:to>
    <xdr:sp macro="">
      <xdr:nvSpPr>
        <xdr:cNvPr id="891" name="テキスト ボックス 890"/>
        <xdr:cNvSpPr txBox="1"/>
      </xdr:nvSpPr>
      <xdr:spPr>
        <a:xfrm>
          <a:off x="21126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101</xdr:row>
      <xdr:rowOff>76200</xdr:rowOff>
    </xdr:from>
    <xdr:to>
      <xdr:col>30</xdr:col>
      <xdr:colOff>400050</xdr:colOff>
      <xdr:row>102</xdr:row>
      <xdr:rowOff>161925</xdr:rowOff>
    </xdr:to>
    <xdr:sp macro="">
      <xdr:nvSpPr>
        <xdr:cNvPr id="892" name="テキスト ボックス 891"/>
        <xdr:cNvSpPr txBox="1"/>
      </xdr:nvSpPr>
      <xdr:spPr>
        <a:xfrm>
          <a:off x="20240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101</xdr:row>
      <xdr:rowOff>76200</xdr:rowOff>
    </xdr:from>
    <xdr:to>
      <xdr:col>29</xdr:col>
      <xdr:colOff>200025</xdr:colOff>
      <xdr:row>102</xdr:row>
      <xdr:rowOff>161925</xdr:rowOff>
    </xdr:to>
    <xdr:sp macro="">
      <xdr:nvSpPr>
        <xdr:cNvPr id="893" name="テキスト ボックス 892"/>
        <xdr:cNvSpPr txBox="1"/>
      </xdr:nvSpPr>
      <xdr:spPr>
        <a:xfrm>
          <a:off x="19354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101</xdr:row>
      <xdr:rowOff>76200</xdr:rowOff>
    </xdr:from>
    <xdr:to>
      <xdr:col>27</xdr:col>
      <xdr:colOff>676275</xdr:colOff>
      <xdr:row>102</xdr:row>
      <xdr:rowOff>161925</xdr:rowOff>
    </xdr:to>
    <xdr:sp macro="">
      <xdr:nvSpPr>
        <xdr:cNvPr id="894" name="テキスト ボックス 893"/>
        <xdr:cNvSpPr txBox="1"/>
      </xdr:nvSpPr>
      <xdr:spPr>
        <a:xfrm>
          <a:off x="18459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32</xdr:col>
      <xdr:colOff>136525</xdr:colOff>
      <xdr:row>94</xdr:row>
      <xdr:rowOff>88900</xdr:rowOff>
    </xdr:from>
    <xdr:to>
      <xdr:col>32</xdr:col>
      <xdr:colOff>238125</xdr:colOff>
      <xdr:row>95</xdr:row>
      <xdr:rowOff>19050</xdr:rowOff>
    </xdr:to>
    <xdr:sp macro="" fLocksText="0">
      <xdr:nvSpPr>
        <xdr:cNvPr id="895" name="円/楕円 894"/>
        <xdr:cNvSpPr/>
      </xdr:nvSpPr>
      <xdr:spPr>
        <a:xfrm>
          <a:off x="221075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32</xdr:col>
      <xdr:colOff>238125</xdr:colOff>
      <xdr:row>93</xdr:row>
      <xdr:rowOff>123825</xdr:rowOff>
    </xdr:from>
    <xdr:to>
      <xdr:col>32</xdr:col>
      <xdr:colOff>485775</xdr:colOff>
      <xdr:row>95</xdr:row>
      <xdr:rowOff>38100</xdr:rowOff>
    </xdr:to>
    <xdr:sp macro="">
      <xdr:nvSpPr>
        <xdr:cNvPr id="896" name="前年度繰上充用金該当値テキスト"/>
        <xdr:cNvSpPr txBox="1"/>
      </xdr:nvSpPr>
      <xdr:spPr>
        <a:xfrm>
          <a:off x="22212300" y="16068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30</xdr:col>
      <xdr:colOff>669925</xdr:colOff>
      <xdr:row>94</xdr:row>
      <xdr:rowOff>88900</xdr:rowOff>
    </xdr:from>
    <xdr:to>
      <xdr:col>31</xdr:col>
      <xdr:colOff>85725</xdr:colOff>
      <xdr:row>95</xdr:row>
      <xdr:rowOff>19050</xdr:rowOff>
    </xdr:to>
    <xdr:sp macro="" fLocksText="0">
      <xdr:nvSpPr>
        <xdr:cNvPr id="897" name="円/楕円 896"/>
        <xdr:cNvSpPr/>
      </xdr:nvSpPr>
      <xdr:spPr>
        <a:xfrm>
          <a:off x="212693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590550</xdr:colOff>
      <xdr:row>93</xdr:row>
      <xdr:rowOff>38100</xdr:rowOff>
    </xdr:from>
    <xdr:to>
      <xdr:col>31</xdr:col>
      <xdr:colOff>152400</xdr:colOff>
      <xdr:row>94</xdr:row>
      <xdr:rowOff>123825</xdr:rowOff>
    </xdr:to>
    <xdr:sp macro="">
      <xdr:nvSpPr>
        <xdr:cNvPr id="898" name="テキスト ボックス 897"/>
        <xdr:cNvSpPr txBox="1"/>
      </xdr:nvSpPr>
      <xdr:spPr>
        <a:xfrm>
          <a:off x="21193125" y="15982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29</xdr:col>
      <xdr:colOff>466725</xdr:colOff>
      <xdr:row>94</xdr:row>
      <xdr:rowOff>88900</xdr:rowOff>
    </xdr:from>
    <xdr:to>
      <xdr:col>29</xdr:col>
      <xdr:colOff>568325</xdr:colOff>
      <xdr:row>95</xdr:row>
      <xdr:rowOff>19050</xdr:rowOff>
    </xdr:to>
    <xdr:sp macro="" fLocksText="0">
      <xdr:nvSpPr>
        <xdr:cNvPr id="899" name="円/楕円 898"/>
        <xdr:cNvSpPr/>
      </xdr:nvSpPr>
      <xdr:spPr>
        <a:xfrm>
          <a:off x="20383500"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390525</xdr:colOff>
      <xdr:row>93</xdr:row>
      <xdr:rowOff>38100</xdr:rowOff>
    </xdr:from>
    <xdr:to>
      <xdr:col>29</xdr:col>
      <xdr:colOff>638175</xdr:colOff>
      <xdr:row>94</xdr:row>
      <xdr:rowOff>123825</xdr:rowOff>
    </xdr:to>
    <xdr:sp macro="">
      <xdr:nvSpPr>
        <xdr:cNvPr id="900" name="テキスト ボックス 899"/>
        <xdr:cNvSpPr txBox="1"/>
      </xdr:nvSpPr>
      <xdr:spPr>
        <a:xfrm>
          <a:off x="20307300" y="15982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28</xdr:col>
      <xdr:colOff>263525</xdr:colOff>
      <xdr:row>94</xdr:row>
      <xdr:rowOff>88900</xdr:rowOff>
    </xdr:from>
    <xdr:to>
      <xdr:col>28</xdr:col>
      <xdr:colOff>365125</xdr:colOff>
      <xdr:row>95</xdr:row>
      <xdr:rowOff>19050</xdr:rowOff>
    </xdr:to>
    <xdr:sp macro="" fLocksText="0">
      <xdr:nvSpPr>
        <xdr:cNvPr id="901" name="円/楕円 900"/>
        <xdr:cNvSpPr/>
      </xdr:nvSpPr>
      <xdr:spPr>
        <a:xfrm>
          <a:off x="19497675" y="162020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180975</xdr:colOff>
      <xdr:row>93</xdr:row>
      <xdr:rowOff>38100</xdr:rowOff>
    </xdr:from>
    <xdr:to>
      <xdr:col>28</xdr:col>
      <xdr:colOff>428625</xdr:colOff>
      <xdr:row>94</xdr:row>
      <xdr:rowOff>123825</xdr:rowOff>
    </xdr:to>
    <xdr:sp macro="">
      <xdr:nvSpPr>
        <xdr:cNvPr id="902" name="テキスト ボックス 901"/>
        <xdr:cNvSpPr txBox="1"/>
      </xdr:nvSpPr>
      <xdr:spPr>
        <a:xfrm>
          <a:off x="19411950" y="15982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27</xdr:col>
      <xdr:colOff>60325</xdr:colOff>
      <xdr:row>94</xdr:row>
      <xdr:rowOff>88900</xdr:rowOff>
    </xdr:from>
    <xdr:to>
      <xdr:col>27</xdr:col>
      <xdr:colOff>161925</xdr:colOff>
      <xdr:row>95</xdr:row>
      <xdr:rowOff>19050</xdr:rowOff>
    </xdr:to>
    <xdr:sp macro="" fLocksText="0">
      <xdr:nvSpPr>
        <xdr:cNvPr id="903" name="円/楕円 902"/>
        <xdr:cNvSpPr/>
      </xdr:nvSpPr>
      <xdr:spPr>
        <a:xfrm>
          <a:off x="186023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666750</xdr:colOff>
      <xdr:row>93</xdr:row>
      <xdr:rowOff>38100</xdr:rowOff>
    </xdr:from>
    <xdr:to>
      <xdr:col>27</xdr:col>
      <xdr:colOff>228600</xdr:colOff>
      <xdr:row>94</xdr:row>
      <xdr:rowOff>123825</xdr:rowOff>
    </xdr:to>
    <xdr:sp macro="">
      <xdr:nvSpPr>
        <xdr:cNvPr id="904" name="テキスト ボックス 903"/>
        <xdr:cNvSpPr txBox="1"/>
      </xdr:nvSpPr>
      <xdr:spPr>
        <a:xfrm>
          <a:off x="18526125" y="15982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1</xdr:col>
      <xdr:colOff>66675</xdr:colOff>
      <xdr:row>103</xdr:row>
      <xdr:rowOff>120650</xdr:rowOff>
    </xdr:from>
    <xdr:to>
      <xdr:col>33</xdr:col>
      <xdr:colOff>314325</xdr:colOff>
      <xdr:row>114</xdr:row>
      <xdr:rowOff>139700</xdr:rowOff>
    </xdr:to>
    <xdr:sp macro="" fLocksText="0">
      <xdr:nvSpPr>
        <xdr:cNvPr id="905" name="正方形/長方形 904"/>
        <xdr:cNvSpPr/>
      </xdr:nvSpPr>
      <xdr:spPr>
        <a:xfrm>
          <a:off x="762000" y="1778317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fLocksText="0">
      <xdr:nvSpPr>
        <xdr:cNvPr id="906" name="正方形/長方形 905"/>
        <xdr:cNvSpPr/>
      </xdr:nvSpPr>
      <xdr:spPr>
        <a:xfrm>
          <a:off x="762000" y="1784032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fLocksText="0">
      <xdr:nvSpPr>
        <xdr:cNvPr id="907" name="テキスト ボックス 906"/>
        <xdr:cNvSpPr txBox="1"/>
      </xdr:nvSpPr>
      <xdr:spPr>
        <a:xfrm>
          <a:off x="790575" y="18097500"/>
          <a:ext cx="22155150"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1100" baseline="0">
              <a:solidFill>
                <a:schemeClr val="tx1"/>
              </a:solidFill>
              <a:latin typeface="+mn-lt"/>
              <a:ea typeface="+mn-ea"/>
              <a:cs typeface="+mn-cs"/>
            </a:rPr>
            <a:t>　類似団体と比較して一人当たりコストが高い項目では、</a:t>
          </a:r>
          <a:r>
            <a:rPr altLang="en-US" lang="ja-JP" sz="1100" baseline="0">
              <a:solidFill>
                <a:schemeClr val="tx1"/>
              </a:solidFill>
              <a:latin typeface="+mn-lt"/>
              <a:ea typeface="+mn-ea"/>
              <a:cs typeface="+mn-cs"/>
            </a:rPr>
            <a:t>繰出金が</a:t>
          </a:r>
          <a:r>
            <a:rPr altLang="ja-JP" lang="en-US" sz="1100" baseline="0">
              <a:solidFill>
                <a:schemeClr val="tx1"/>
              </a:solidFill>
              <a:latin typeface="+mn-lt"/>
              <a:ea typeface="+mn-ea"/>
              <a:cs typeface="+mn-cs"/>
            </a:rPr>
            <a:t>67</a:t>
          </a:r>
          <a:r>
            <a:rPr altLang="ja-JP" lang="ja-JP" sz="1100" baseline="0">
              <a:solidFill>
                <a:schemeClr val="tx1"/>
              </a:solidFill>
              <a:latin typeface="+mn-lt"/>
              <a:ea typeface="+mn-ea"/>
              <a:cs typeface="+mn-cs"/>
            </a:rPr>
            <a:t>団体中</a:t>
          </a:r>
          <a:r>
            <a:rPr altLang="ja-JP" lang="en-US" sz="1100" baseline="0">
              <a:solidFill>
                <a:schemeClr val="tx1"/>
              </a:solidFill>
              <a:latin typeface="+mn-lt"/>
              <a:ea typeface="+mn-ea"/>
              <a:cs typeface="+mn-cs"/>
            </a:rPr>
            <a:t>1</a:t>
          </a:r>
          <a:r>
            <a:rPr altLang="ja-JP" lang="ja-JP" sz="1100" baseline="0">
              <a:solidFill>
                <a:schemeClr val="tx1"/>
              </a:solidFill>
              <a:latin typeface="+mn-lt"/>
              <a:ea typeface="+mn-ea"/>
              <a:cs typeface="+mn-cs"/>
            </a:rPr>
            <a:t>位、</a:t>
          </a:r>
          <a:r>
            <a:rPr altLang="en-US" lang="ja-JP" sz="1100" baseline="0">
              <a:solidFill>
                <a:schemeClr val="tx1"/>
              </a:solidFill>
              <a:latin typeface="+mn-lt"/>
              <a:ea typeface="+mn-ea"/>
              <a:cs typeface="+mn-cs"/>
            </a:rPr>
            <a:t>物件費</a:t>
          </a:r>
          <a:r>
            <a:rPr altLang="ja-JP" lang="ja-JP" sz="1100" baseline="0">
              <a:solidFill>
                <a:schemeClr val="tx1"/>
              </a:solidFill>
              <a:latin typeface="+mn-lt"/>
              <a:ea typeface="+mn-ea"/>
              <a:cs typeface="+mn-cs"/>
            </a:rPr>
            <a:t>が</a:t>
          </a:r>
          <a:r>
            <a:rPr altLang="ja-JP" lang="en-US" sz="1100" baseline="0">
              <a:solidFill>
                <a:schemeClr val="tx1"/>
              </a:solidFill>
              <a:latin typeface="+mn-lt"/>
              <a:ea typeface="+mn-ea"/>
              <a:cs typeface="+mn-cs"/>
            </a:rPr>
            <a:t>2</a:t>
          </a:r>
          <a:r>
            <a:rPr altLang="ja-JP" lang="ja-JP" sz="1100" baseline="0">
              <a:solidFill>
                <a:schemeClr val="tx1"/>
              </a:solidFill>
              <a:latin typeface="+mn-lt"/>
              <a:ea typeface="+mn-ea"/>
              <a:cs typeface="+mn-cs"/>
            </a:rPr>
            <a:t>位となっている。繰出金について</a:t>
          </a:r>
          <a:r>
            <a:rPr altLang="en-US" lang="ja-JP" sz="1100" baseline="0">
              <a:solidFill>
                <a:schemeClr val="tx1"/>
              </a:solidFill>
              <a:latin typeface="+mn-lt"/>
              <a:ea typeface="+mn-ea"/>
              <a:cs typeface="+mn-cs"/>
            </a:rPr>
            <a:t>は、</a:t>
          </a:r>
          <a:r>
            <a:rPr altLang="ja-JP" lang="ja-JP" sz="1100" baseline="0">
              <a:solidFill>
                <a:schemeClr val="tx1"/>
              </a:solidFill>
              <a:latin typeface="+mn-lt"/>
              <a:ea typeface="+mn-ea"/>
              <a:cs typeface="+mn-cs"/>
            </a:rPr>
            <a:t>平成</a:t>
          </a:r>
          <a:r>
            <a:rPr altLang="ja-JP" lang="en-US" sz="1100" baseline="0">
              <a:solidFill>
                <a:schemeClr val="tx1"/>
              </a:solidFill>
              <a:latin typeface="+mn-lt"/>
              <a:ea typeface="+mn-ea"/>
              <a:cs typeface="+mn-cs"/>
            </a:rPr>
            <a:t>18</a:t>
          </a:r>
          <a:r>
            <a:rPr altLang="ja-JP" lang="ja-JP" sz="1100" baseline="0">
              <a:solidFill>
                <a:schemeClr val="tx1"/>
              </a:solidFill>
              <a:latin typeface="+mn-lt"/>
              <a:ea typeface="+mn-ea"/>
              <a:cs typeface="+mn-cs"/>
            </a:rPr>
            <a:t>年度から</a:t>
          </a:r>
          <a:r>
            <a:rPr altLang="ja-JP" lang="en-US" sz="1100" baseline="0">
              <a:solidFill>
                <a:schemeClr val="tx1"/>
              </a:solidFill>
              <a:latin typeface="+mn-lt"/>
              <a:ea typeface="+mn-ea"/>
              <a:cs typeface="+mn-cs"/>
            </a:rPr>
            <a:t>10</a:t>
          </a:r>
          <a:r>
            <a:rPr altLang="ja-JP" lang="ja-JP" sz="1100" baseline="0">
              <a:solidFill>
                <a:schemeClr val="tx1"/>
              </a:solidFill>
              <a:latin typeface="+mn-lt"/>
              <a:ea typeface="+mn-ea"/>
              <a:cs typeface="+mn-cs"/>
            </a:rPr>
            <a:t>ヶ年計画により整備を実施した下水道整備事業</a:t>
          </a:r>
          <a:r>
            <a:rPr altLang="en-US" lang="ja-JP" sz="1100" baseline="0">
              <a:solidFill>
                <a:schemeClr val="tx1"/>
              </a:solidFill>
              <a:latin typeface="+mn-lt"/>
              <a:ea typeface="+mn-ea"/>
              <a:cs typeface="+mn-cs"/>
            </a:rPr>
            <a:t>の起債の本格的な償還が始まり、その償還の財源として一般会計からの繰出金に頼らざるを得ないこと</a:t>
          </a:r>
          <a:r>
            <a:rPr altLang="ja-JP" lang="ja-JP" sz="1100" baseline="0">
              <a:solidFill>
                <a:schemeClr val="tx1"/>
              </a:solidFill>
              <a:latin typeface="+mn-lt"/>
              <a:ea typeface="+mn-ea"/>
              <a:cs typeface="+mn-cs"/>
            </a:rPr>
            <a:t>、高齢化の進行（高齢化率</a:t>
          </a:r>
          <a:r>
            <a:rPr altLang="ja-JP" lang="en-US" sz="1100" baseline="0">
              <a:solidFill>
                <a:schemeClr val="tx1"/>
              </a:solidFill>
              <a:latin typeface="+mn-lt"/>
              <a:ea typeface="+mn-ea"/>
              <a:cs typeface="+mn-cs"/>
            </a:rPr>
            <a:t>48</a:t>
          </a:r>
          <a:r>
            <a:rPr altLang="ja-JP" lang="ja-JP" sz="1100" baseline="0">
              <a:solidFill>
                <a:schemeClr val="tx1"/>
              </a:solidFill>
              <a:latin typeface="+mn-lt"/>
              <a:ea typeface="+mn-ea"/>
              <a:cs typeface="+mn-cs"/>
            </a:rPr>
            <a:t>％超）に伴い、国民健康保険、後期高齢者医療保険、介護保険の給付費が右肩上がりに増えていることなどから類似団体と比較して高い水準となっている。</a:t>
          </a:r>
          <a:r>
            <a:rPr altLang="en-US" lang="ja-JP" sz="1100" baseline="0">
              <a:solidFill>
                <a:schemeClr val="tx1"/>
              </a:solidFill>
              <a:latin typeface="+mn-lt"/>
              <a:ea typeface="+mn-ea"/>
              <a:cs typeface="+mn-cs"/>
            </a:rPr>
            <a:t>また、</a:t>
          </a:r>
          <a:r>
            <a:rPr altLang="ja-JP" lang="ja-JP" sz="1100" baseline="0">
              <a:solidFill>
                <a:schemeClr val="tx1"/>
              </a:solidFill>
              <a:latin typeface="+mn-lt"/>
              <a:ea typeface="+mn-ea"/>
              <a:cs typeface="+mn-cs"/>
            </a:rPr>
            <a:t>物件費が高い要因としては、費目別比較データを見ても委託料が類似団体と比較して</a:t>
          </a:r>
          <a:r>
            <a:rPr altLang="ja-JP" lang="en-US" sz="1100" baseline="0">
              <a:solidFill>
                <a:schemeClr val="tx1"/>
              </a:solidFill>
              <a:latin typeface="+mn-lt"/>
              <a:ea typeface="+mn-ea"/>
              <a:cs typeface="+mn-cs"/>
            </a:rPr>
            <a:t>259.6</a:t>
          </a:r>
          <a:r>
            <a:rPr altLang="ja-JP" lang="ja-JP" sz="1100" baseline="0">
              <a:solidFill>
                <a:schemeClr val="tx1"/>
              </a:solidFill>
              <a:latin typeface="+mn-lt"/>
              <a:ea typeface="+mn-ea"/>
              <a:cs typeface="+mn-cs"/>
            </a:rPr>
            <a:t>％と大きくなっており、これは、東京都からの委託施設が都道の管理を含め</a:t>
          </a:r>
          <a:r>
            <a:rPr altLang="ja-JP" lang="en-US" sz="1100" baseline="0">
              <a:solidFill>
                <a:schemeClr val="tx1"/>
              </a:solidFill>
              <a:latin typeface="+mn-lt"/>
              <a:ea typeface="+mn-ea"/>
              <a:cs typeface="+mn-cs"/>
            </a:rPr>
            <a:t>4</a:t>
          </a:r>
          <a:r>
            <a:rPr altLang="ja-JP" lang="ja-JP" sz="1100" baseline="0">
              <a:solidFill>
                <a:schemeClr val="tx1"/>
              </a:solidFill>
              <a:latin typeface="+mn-lt"/>
              <a:ea typeface="+mn-ea"/>
              <a:cs typeface="+mn-cs"/>
            </a:rPr>
            <a:t>施設あること、また、東京都の面積の約</a:t>
          </a:r>
          <a:r>
            <a:rPr altLang="ja-JP" lang="en-US" sz="1100" baseline="0">
              <a:solidFill>
                <a:schemeClr val="tx1"/>
              </a:solidFill>
              <a:latin typeface="+mn-lt"/>
              <a:ea typeface="+mn-ea"/>
              <a:cs typeface="+mn-cs"/>
            </a:rPr>
            <a:t>10</a:t>
          </a:r>
          <a:r>
            <a:rPr altLang="ja-JP" lang="ja-JP" sz="1100" baseline="0">
              <a:solidFill>
                <a:schemeClr val="tx1"/>
              </a:solidFill>
              <a:latin typeface="+mn-lt"/>
              <a:ea typeface="+mn-ea"/>
              <a:cs typeface="+mn-cs"/>
            </a:rPr>
            <a:t>分の</a:t>
          </a:r>
          <a:r>
            <a:rPr altLang="ja-JP" lang="en-US" sz="1100" baseline="0">
              <a:solidFill>
                <a:schemeClr val="tx1"/>
              </a:solidFill>
              <a:latin typeface="+mn-lt"/>
              <a:ea typeface="+mn-ea"/>
              <a:cs typeface="+mn-cs"/>
            </a:rPr>
            <a:t>1</a:t>
          </a:r>
          <a:r>
            <a:rPr altLang="ja-JP" lang="ja-JP" sz="1100" baseline="0">
              <a:solidFill>
                <a:schemeClr val="tx1"/>
              </a:solidFill>
              <a:latin typeface="+mn-lt"/>
              <a:ea typeface="+mn-ea"/>
              <a:cs typeface="+mn-cs"/>
            </a:rPr>
            <a:t>に及ぶ奥多摩町の行政面積は、その</a:t>
          </a:r>
          <a:r>
            <a:rPr altLang="ja-JP" lang="en-US" sz="1100" baseline="0">
              <a:solidFill>
                <a:schemeClr val="tx1"/>
              </a:solidFill>
              <a:latin typeface="+mn-lt"/>
              <a:ea typeface="+mn-ea"/>
              <a:cs typeface="+mn-cs"/>
            </a:rPr>
            <a:t>94%</a:t>
          </a:r>
          <a:r>
            <a:rPr altLang="ja-JP" lang="ja-JP" sz="1100" baseline="0">
              <a:solidFill>
                <a:schemeClr val="tx1"/>
              </a:solidFill>
              <a:latin typeface="+mn-lt"/>
              <a:ea typeface="+mn-ea"/>
              <a:cs typeface="+mn-cs"/>
            </a:rPr>
            <a:t>が山林であり、森林再生（間伐）事業、枝打ち事業といった環境対策だけでなく、シカの食害に係る獣害対策等に対しても取り組む必要があるため、これらの経費だけで物件費全体の約</a:t>
          </a:r>
          <a:r>
            <a:rPr altLang="ja-JP" lang="en-US" sz="1100" baseline="0">
              <a:solidFill>
                <a:schemeClr val="tx1"/>
              </a:solidFill>
              <a:latin typeface="+mn-lt"/>
              <a:ea typeface="+mn-ea"/>
              <a:cs typeface="+mn-cs"/>
            </a:rPr>
            <a:t>4</a:t>
          </a:r>
          <a:r>
            <a:rPr altLang="ja-JP" lang="ja-JP" sz="1100" baseline="0">
              <a:solidFill>
                <a:schemeClr val="tx1"/>
              </a:solidFill>
              <a:latin typeface="+mn-lt"/>
              <a:ea typeface="+mn-ea"/>
              <a:cs typeface="+mn-cs"/>
            </a:rPr>
            <a:t>割を占めており、一人当たりコストが高い要因となっている。</a:t>
          </a:r>
          <a:endParaRPr altLang="ja-JP" lang="ja-JP" sz="1400">
            <a:solidFill>
              <a:srgbClr val="000000"/>
            </a:solidFill>
          </a:endParaRPr>
        </a:p>
        <a:p>
          <a:r>
            <a:rPr altLang="ja-JP" lang="ja-JP" sz="1100" baseline="0">
              <a:solidFill>
                <a:schemeClr val="tx1"/>
              </a:solidFill>
              <a:latin typeface="+mn-lt"/>
              <a:ea typeface="+mn-ea"/>
              <a:cs typeface="+mn-cs"/>
            </a:rPr>
            <a:t>　また、普通建設事業費についても、</a:t>
          </a:r>
          <a:r>
            <a:rPr altLang="en-US" lang="ja-JP" sz="1100" baseline="0">
              <a:solidFill>
                <a:schemeClr val="tx1"/>
              </a:solidFill>
              <a:latin typeface="+mn-lt"/>
              <a:ea typeface="+mn-ea"/>
              <a:cs typeface="+mn-cs"/>
            </a:rPr>
            <a:t>町の最重要施策である</a:t>
          </a:r>
          <a:r>
            <a:rPr altLang="ja-JP" lang="ja-JP" sz="1100" baseline="0">
              <a:solidFill>
                <a:schemeClr val="tx1"/>
              </a:solidFill>
              <a:latin typeface="+mn-lt"/>
              <a:ea typeface="+mn-ea"/>
              <a:cs typeface="+mn-cs"/>
            </a:rPr>
            <a:t>若者定住化対策として町営若者住宅の整備を進めていること</a:t>
          </a:r>
          <a:r>
            <a:rPr altLang="en-US" lang="ja-JP" sz="1100" baseline="0">
              <a:solidFill>
                <a:schemeClr val="tx1"/>
              </a:solidFill>
              <a:latin typeface="+mn-lt"/>
              <a:ea typeface="+mn-ea"/>
              <a:cs typeface="+mn-cs"/>
            </a:rPr>
            <a:t>、内水面漁業基本計画に基づき平成</a:t>
          </a:r>
          <a:r>
            <a:rPr altLang="ja-JP" lang="en-US" sz="1100" baseline="0">
              <a:solidFill>
                <a:schemeClr val="tx1"/>
              </a:solidFill>
              <a:latin typeface="+mn-lt"/>
              <a:ea typeface="+mn-ea"/>
              <a:cs typeface="+mn-cs"/>
            </a:rPr>
            <a:t>27</a:t>
          </a:r>
          <a:r>
            <a:rPr altLang="en-US" lang="ja-JP" sz="1100" baseline="0">
              <a:solidFill>
                <a:schemeClr val="tx1"/>
              </a:solidFill>
              <a:latin typeface="+mn-lt"/>
              <a:ea typeface="+mn-ea"/>
              <a:cs typeface="+mn-cs"/>
            </a:rPr>
            <a:t>年度から</a:t>
          </a:r>
          <a:r>
            <a:rPr altLang="ja-JP" lang="en-US" sz="1100" baseline="0">
              <a:solidFill>
                <a:schemeClr val="tx1"/>
              </a:solidFill>
              <a:latin typeface="+mn-lt"/>
              <a:ea typeface="+mn-ea"/>
              <a:cs typeface="+mn-cs"/>
            </a:rPr>
            <a:t>5</a:t>
          </a:r>
          <a:r>
            <a:rPr altLang="en-US" lang="ja-JP" sz="1100" baseline="0">
              <a:solidFill>
                <a:schemeClr val="tx1"/>
              </a:solidFill>
              <a:latin typeface="+mn-lt"/>
              <a:ea typeface="+mn-ea"/>
              <a:cs typeface="+mn-cs"/>
            </a:rPr>
            <a:t>か年で釣場等の内水面漁業環境活用施設の整備を重点的に行っていることなど</a:t>
          </a:r>
          <a:r>
            <a:rPr altLang="ja-JP" lang="ja-JP" sz="1100" baseline="0">
              <a:solidFill>
                <a:schemeClr val="tx1"/>
              </a:solidFill>
              <a:latin typeface="+mn-lt"/>
              <a:ea typeface="+mn-ea"/>
              <a:cs typeface="+mn-cs"/>
            </a:rPr>
            <a:t>から住民一人当たりコストが高い要因となっている。</a:t>
          </a:r>
          <a:endParaRPr altLang="ja-JP" lang="ja-JP" sz="1400">
            <a:solidFill>
              <a:srgbClr val="000000"/>
            </a:solidFill>
          </a:endParaRPr>
        </a:p>
        <a:p>
          <a:pPr/>
          <a:endParaRPr altLang="en-US" 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635000</xdr:colOff>
      <xdr:row>0</xdr:row>
      <xdr:rowOff>127000</xdr:rowOff>
    </xdr:from>
    <xdr:to>
      <xdr:col>19</xdr:col>
      <xdr:colOff>276225</xdr:colOff>
      <xdr:row>4</xdr:row>
      <xdr:rowOff>76200</xdr:rowOff>
    </xdr:to>
    <xdr:sp macro="" fLocksText="0">
      <xdr:nvSpPr>
        <xdr:cNvPr id="2" name="正方形/長方形 1"/>
        <xdr:cNvSpPr/>
      </xdr:nvSpPr>
      <xdr:spPr>
        <a:xfrm>
          <a:off x="638175" y="12382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a:rPr>
            <a:t>（</a:t>
          </a:r>
          <a:r>
            <a:rPr altLang="ja-JP" lang="en-US" sz="3200" b="1">
              <a:solidFill>
                <a:srgbClr val="000000"/>
              </a:solidFill>
              <a:latin typeface="ＭＳ Ｐゴシック"/>
            </a:rPr>
            <a:t>6</a:t>
          </a:r>
          <a:r>
            <a:rPr altLang="en-US" lang="ja-JP" sz="3200" b="1">
              <a:solidFill>
                <a:srgbClr val="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fLocksText="0">
      <xdr:nvSpPr>
        <xdr:cNvPr id="3" name="正方形/長方形 2"/>
        <xdr:cNvSpPr/>
      </xdr:nvSpPr>
      <xdr:spPr>
        <a:xfrm>
          <a:off x="19050000"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fLocksText="0">
      <xdr:nvSpPr>
        <xdr:cNvPr id="4" name="正方形/長方形 3"/>
        <xdr:cNvSpPr/>
      </xdr:nvSpPr>
      <xdr:spPr>
        <a:xfrm>
          <a:off x="19069050" y="219075"/>
          <a:ext cx="38766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fLocksText="0">
      <xdr:nvSpPr>
        <xdr:cNvPr id="5" name="正方形/長方形 4"/>
        <xdr:cNvSpPr/>
      </xdr:nvSpPr>
      <xdr:spPr>
        <a:xfrm>
          <a:off x="19097625" y="238125"/>
          <a:ext cx="38195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東京都奥多摩町</a:t>
          </a:r>
        </a:p>
      </xdr:txBody>
    </xdr:sp>
    <xdr:clientData/>
  </xdr:twoCellAnchor>
  <xdr:twoCellAnchor>
    <xdr:from>
      <xdr:col>23</xdr:col>
      <xdr:colOff>454025</xdr:colOff>
      <xdr:row>1</xdr:row>
      <xdr:rowOff>19050</xdr:rowOff>
    </xdr:from>
    <xdr:to>
      <xdr:col>27</xdr:col>
      <xdr:colOff>371475</xdr:colOff>
      <xdr:row>4</xdr:row>
      <xdr:rowOff>63500</xdr:rowOff>
    </xdr:to>
    <xdr:sp macro=""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平成</a:t>
          </a:r>
          <a:r>
            <a:rPr altLang="ja-JP" lang="en-US" sz="2000" b="1">
              <a:solidFill>
                <a:srgbClr val="FFFFFF"/>
              </a:solidFill>
              <a:latin typeface="ＭＳ ゴシック"/>
            </a:rPr>
            <a:t>28</a:t>
          </a:r>
          <a:r>
            <a:rPr altLang="en-US" lang="ja-JP"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fLocksText="0">
      <xdr:nvSpPr>
        <xdr:cNvPr id="10" name="正方形/長方形 9"/>
        <xdr:cNvSpPr/>
      </xdr:nvSpPr>
      <xdr:spPr>
        <a:xfrm>
          <a:off x="885825"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fLocksText="0">
      <xdr:nvSpPr>
        <xdr:cNvPr id="11" name="正方形/長方形 10"/>
        <xdr:cNvSpPr/>
      </xdr:nvSpPr>
      <xdr:spPr>
        <a:xfrm>
          <a:off x="2219325" y="923925"/>
          <a:ext cx="127635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5,270
5,243
225.53
6,547,939
6,322,860
225,079
2,587,678
2,380,908</a:t>
          </a:r>
          <a:endParaRPr altLang="en-US" lang="ja-JP"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fLocksText="0">
      <xdr:nvSpPr>
        <xdr:cNvPr id="12" name="正方形/長方形 11"/>
        <xdr:cNvSpPr/>
      </xdr:nvSpPr>
      <xdr:spPr>
        <a:xfrm>
          <a:off x="3552825"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fLocksText="0">
      <xdr:nvSpPr>
        <xdr:cNvPr id="13" name="正方形/長方形 12"/>
        <xdr:cNvSpPr/>
      </xdr:nvSpPr>
      <xdr:spPr>
        <a:xfrm>
          <a:off x="5076825" y="942975"/>
          <a:ext cx="2038350"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fLocksText="0">
      <xdr:nvSpPr>
        <xdr:cNvPr id="14" name="正方形/長方形 13"/>
        <xdr:cNvSpPr/>
      </xdr:nvSpPr>
      <xdr:spPr>
        <a:xfrm>
          <a:off x="7115175" y="942975"/>
          <a:ext cx="1266825"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
-
5.4
-</a:t>
          </a:r>
          <a:endParaRPr altLang="en-US" lang="ja-JP"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fLocksText="0">
      <xdr:nvSpPr>
        <xdr:cNvPr id="15" name="正方形/長方形 14"/>
        <xdr:cNvSpPr/>
      </xdr:nvSpPr>
      <xdr:spPr>
        <a:xfrm>
          <a:off x="8448675" y="952500"/>
          <a:ext cx="628650"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fLocksText="0">
      <xdr:nvSpPr>
        <xdr:cNvPr id="16" name="正方形/長方形 15"/>
        <xdr:cNvSpPr/>
      </xdr:nvSpPr>
      <xdr:spPr>
        <a:xfrm>
          <a:off x="5076825" y="1714500"/>
          <a:ext cx="203835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市町村類型
</a:t>
          </a:r>
          <a:r>
            <a:rPr altLang="ja-JP" lang="en-US" sz="1100" b="1">
              <a:solidFill>
                <a:srgbClr val="000000"/>
              </a:solidFill>
              <a:latin typeface="ＭＳ ゴシック"/>
            </a:rPr>
            <a:t>(</a:t>
          </a:r>
          <a:r>
            <a:rPr altLang="en-US" lang="ja-JP" sz="1100" b="1">
              <a:solidFill>
                <a:srgbClr val="000000"/>
              </a:solidFill>
              <a:latin typeface="ＭＳ ゴシック"/>
            </a:rPr>
            <a:t>年度毎</a:t>
          </a:r>
          <a:r>
            <a:rPr altLang="ja-JP" lang="en-US" sz="1100" b="1">
              <a:solidFill>
                <a:srgbClr val="000000"/>
              </a:solidFill>
              <a:latin typeface="ＭＳ ゴシック"/>
            </a:rPr>
            <a:t>)</a:t>
          </a:r>
          <a:endParaRPr altLang="en-US" lang="ja-JP"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fLocksText="0">
      <xdr:nvSpPr>
        <xdr:cNvPr id="17" name="正方形/長方形 16"/>
        <xdr:cNvSpPr/>
      </xdr:nvSpPr>
      <xdr:spPr>
        <a:xfrm>
          <a:off x="7172325" y="1714500"/>
          <a:ext cx="368617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a:rPr>
            <a:t>H24  Ⅱ</a:t>
          </a:r>
          <a:r>
            <a:rPr altLang="en-US" lang="ja-JP" sz="1100" b="1">
              <a:solidFill>
                <a:srgbClr val="000000"/>
              </a:solidFill>
              <a:latin typeface="ＭＳ ゴシック"/>
            </a:rPr>
            <a:t>－２    </a:t>
          </a:r>
          <a:r>
            <a:rPr altLang="ja-JP" lang="en-US" sz="1100" b="1">
              <a:solidFill>
                <a:srgbClr val="000000"/>
              </a:solidFill>
              <a:latin typeface="ＭＳ ゴシック"/>
            </a:rPr>
            <a:t>H25  Ⅱ</a:t>
          </a:r>
          <a:r>
            <a:rPr altLang="en-US" lang="ja-JP" sz="1100" b="1">
              <a:solidFill>
                <a:srgbClr val="000000"/>
              </a:solidFill>
              <a:latin typeface="ＭＳ ゴシック"/>
            </a:rPr>
            <a:t>－２    </a:t>
          </a:r>
          <a:r>
            <a:rPr altLang="ja-JP" lang="en-US" sz="1100" b="1">
              <a:solidFill>
                <a:srgbClr val="000000"/>
              </a:solidFill>
              <a:latin typeface="ＭＳ ゴシック"/>
            </a:rPr>
            <a:t>H26  Ⅱ</a:t>
          </a:r>
          <a:r>
            <a:rPr altLang="en-US" lang="ja-JP" sz="1100" b="1">
              <a:solidFill>
                <a:srgbClr val="000000"/>
              </a:solidFill>
              <a:latin typeface="ＭＳ ゴシック"/>
            </a:rPr>
            <a:t>－２    
</a:t>
          </a:r>
          <a:r>
            <a:rPr altLang="ja-JP" lang="en-US" sz="1100" b="1">
              <a:solidFill>
                <a:srgbClr val="000000"/>
              </a:solidFill>
              <a:latin typeface="ＭＳ ゴシック"/>
            </a:rPr>
            <a:t>H27  Ⅱ</a:t>
          </a:r>
          <a:r>
            <a:rPr altLang="en-US" lang="ja-JP" sz="1100" b="1">
              <a:solidFill>
                <a:srgbClr val="000000"/>
              </a:solidFill>
              <a:latin typeface="ＭＳ ゴシック"/>
            </a:rPr>
            <a:t>－２    </a:t>
          </a:r>
          <a:r>
            <a:rPr altLang="ja-JP" lang="en-US" sz="1100" b="1">
              <a:solidFill>
                <a:srgbClr val="000000"/>
              </a:solidFill>
              <a:latin typeface="ＭＳ ゴシック"/>
            </a:rPr>
            <a:t>H28  Ⅱ</a:t>
          </a:r>
          <a:r>
            <a:rPr altLang="en-US" lang="ja-JP"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fLocksText="0">
      <xdr:nvSpPr>
        <xdr:cNvPr id="19" name="正方形/長方形 18"/>
        <xdr:cNvSpPr/>
      </xdr:nvSpPr>
      <xdr:spPr>
        <a:xfrm>
          <a:off x="11334750" y="952500"/>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fLocksText="0">
      <xdr:nvSpPr>
        <xdr:cNvPr id="20" name="正方形/長方形 19"/>
        <xdr:cNvSpPr/>
      </xdr:nvSpPr>
      <xdr:spPr>
        <a:xfrm>
          <a:off x="11334750" y="1219200"/>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fLocksText="0">
      <xdr:nvSpPr>
        <xdr:cNvPr id="21" name="正方形/長方形 20"/>
        <xdr:cNvSpPr/>
      </xdr:nvSpPr>
      <xdr:spPr>
        <a:xfrm>
          <a:off x="11334750" y="1552575"/>
          <a:ext cx="1266825" cy="628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sp macro="">
      <xdr:nvSpPr>
        <xdr:cNvPr id="22" name="直線コネクタ 21"/>
        <xdr:cNvSpPr/>
      </xdr:nvSpPr>
      <xdr:spPr>
        <a:xfrm flipH="1">
          <a:off x="11153775" y="10668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228600</xdr:colOff>
      <xdr:row>5</xdr:row>
      <xdr:rowOff>158750</xdr:rowOff>
    </xdr:from>
    <xdr:to>
      <xdr:col>16</xdr:col>
      <xdr:colOff>330200</xdr:colOff>
      <xdr:row>6</xdr:row>
      <xdr:rowOff>88900</xdr:rowOff>
    </xdr:to>
    <xdr:sp macro="" fLocksText="0">
      <xdr:nvSpPr>
        <xdr:cNvPr id="23" name="円/楕円 22"/>
        <xdr:cNvSpPr/>
      </xdr:nvSpPr>
      <xdr:spPr>
        <a:xfrm>
          <a:off x="11210925" y="10191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fLocksText="0">
      <xdr:nvSpPr>
        <xdr:cNvPr id="24" name="フローチャート : 判断 23"/>
        <xdr:cNvSpPr/>
      </xdr:nvSpPr>
      <xdr:spPr>
        <a:xfrm>
          <a:off x="11210925" y="1285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sp macro="">
      <xdr:nvSpPr>
        <xdr:cNvPr id="25" name="直線コネクタ 24"/>
        <xdr:cNvSpPr/>
      </xdr:nv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193675</xdr:colOff>
      <xdr:row>8</xdr:row>
      <xdr:rowOff>152400</xdr:rowOff>
    </xdr:from>
    <xdr:to>
      <xdr:col>16</xdr:col>
      <xdr:colOff>365125</xdr:colOff>
      <xdr:row>8</xdr:row>
      <xdr:rowOff>152400</xdr:rowOff>
    </xdr:to>
    <xdr:sp macro="">
      <xdr:nvSpPr>
        <xdr:cNvPr id="26" name="直線コネクタ 25"/>
        <xdr:cNvSpPr/>
      </xdr:nv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274955</xdr:colOff>
      <xdr:row>10</xdr:row>
      <xdr:rowOff>47625</xdr:rowOff>
    </xdr:from>
    <xdr:to>
      <xdr:col>16</xdr:col>
      <xdr:colOff>274955</xdr:colOff>
      <xdr:row>11</xdr:row>
      <xdr:rowOff>15875</xdr:rowOff>
    </xdr:to>
    <xdr:sp macro="">
      <xdr:nvSpPr>
        <xdr:cNvPr id="27" name="直線コネクタ 26"/>
        <xdr:cNvSpPr/>
      </xdr:nv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193675</xdr:colOff>
      <xdr:row>11</xdr:row>
      <xdr:rowOff>19050</xdr:rowOff>
    </xdr:from>
    <xdr:to>
      <xdr:col>16</xdr:col>
      <xdr:colOff>365125</xdr:colOff>
      <xdr:row>11</xdr:row>
      <xdr:rowOff>19050</xdr:rowOff>
    </xdr:to>
    <xdr:sp macro="">
      <xdr:nvSpPr>
        <xdr:cNvPr id="28" name="直線コネクタ 27"/>
        <xdr:cNvSpPr/>
      </xdr:nv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0</xdr:colOff>
      <xdr:row>16</xdr:row>
      <xdr:rowOff>114300</xdr:rowOff>
    </xdr:from>
    <xdr:to>
      <xdr:col>13</xdr:col>
      <xdr:colOff>666750</xdr:colOff>
      <xdr:row>18</xdr:row>
      <xdr:rowOff>28575</xdr:rowOff>
    </xdr:to>
    <xdr:sp macro="">
      <xdr:nvSpPr>
        <xdr:cNvPr id="29" name="テキスト ボックス 28"/>
        <xdr:cNvSpPr txBox="1"/>
      </xdr:nvSpPr>
      <xdr:spPr>
        <a:xfrm>
          <a:off x="695325" y="2857500"/>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市町村類型とは、人口および産業構造等により全国の市町村を</a:t>
          </a:r>
          <a:r>
            <a:rPr altLang="ja-JP" lang="en-US" sz="1000">
              <a:solidFill>
                <a:srgbClr val="000000"/>
              </a:solidFill>
              <a:latin typeface="ＭＳ Ｐゴシック"/>
            </a:rPr>
            <a:t>35</a:t>
          </a:r>
          <a:r>
            <a:rPr altLang="en-US" lang="ja-JP"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0</xdr:colOff>
      <xdr:row>18</xdr:row>
      <xdr:rowOff>85725</xdr:rowOff>
    </xdr:from>
    <xdr:to>
      <xdr:col>15</xdr:col>
      <xdr:colOff>104775</xdr:colOff>
      <xdr:row>20</xdr:row>
      <xdr:rowOff>0</xdr:rowOff>
    </xdr:to>
    <xdr:sp macro="">
      <xdr:nvSpPr>
        <xdr:cNvPr id="30" name="テキスト ボックス 29"/>
        <xdr:cNvSpPr txBox="1"/>
      </xdr:nvSpPr>
      <xdr:spPr>
        <a:xfrm>
          <a:off x="695325" y="3171825"/>
          <a:ext cx="9705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住民基本台帳人口については、住民基本台帳関係年報の調査基準日変更に伴い、平成</a:t>
          </a:r>
          <a:r>
            <a:rPr altLang="ja-JP" lang="en-US" sz="1000">
              <a:solidFill>
                <a:srgbClr val="000000"/>
              </a:solidFill>
              <a:latin typeface="ＭＳ Ｐゴシック"/>
            </a:rPr>
            <a:t>25</a:t>
          </a:r>
          <a:r>
            <a:rPr altLang="en-US" lang="ja-JP" sz="1000">
              <a:solidFill>
                <a:srgbClr val="000000"/>
              </a:solidFill>
              <a:latin typeface="ＭＳ Ｐゴシック"/>
            </a:rPr>
            <a:t>年度以降、調査年度の</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日現在の住民基本台帳に登録されている人口を記載。</a:t>
          </a:r>
        </a:p>
      </xdr:txBody>
    </xdr:sp>
    <xdr:clientData/>
  </xdr:twoCellAnchor>
  <xdr:twoCellAnchor editAs="oneCell">
    <xdr:from>
      <xdr:col>1</xdr:col>
      <xdr:colOff>0</xdr:colOff>
      <xdr:row>20</xdr:row>
      <xdr:rowOff>66675</xdr:rowOff>
    </xdr:from>
    <xdr:to>
      <xdr:col>13</xdr:col>
      <xdr:colOff>66675</xdr:colOff>
      <xdr:row>21</xdr:row>
      <xdr:rowOff>152400</xdr:rowOff>
    </xdr:to>
    <xdr:sp macro="">
      <xdr:nvSpPr>
        <xdr:cNvPr id="31" name="テキスト ボックス 30"/>
        <xdr:cNvSpPr txBox="1"/>
      </xdr:nvSpPr>
      <xdr:spPr>
        <a:xfrm>
          <a:off x="695325" y="3495675"/>
          <a:ext cx="82962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類似団体内順位、全国平均、各都道府県平均は、平成</a:t>
          </a:r>
          <a:r>
            <a:rPr altLang="ja-JP" lang="en-US" sz="1000">
              <a:solidFill>
                <a:srgbClr val="000000"/>
              </a:solidFill>
              <a:latin typeface="ＭＳ Ｐゴシック"/>
            </a:rPr>
            <a:t>28</a:t>
          </a:r>
          <a:r>
            <a:rPr altLang="en-US" lang="ja-JP" sz="1000">
              <a:solidFill>
                <a:srgbClr val="000000"/>
              </a:solidFill>
              <a:latin typeface="ＭＳ Ｐゴシック"/>
            </a:rPr>
            <a:t>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fLocksText="0">
      <xdr:nvSpPr>
        <xdr:cNvPr id="32" name="正方形/長方形 31"/>
        <xdr:cNvSpPr/>
      </xdr:nvSpPr>
      <xdr:spPr>
        <a:xfrm>
          <a:off x="762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fLocksText="0">
      <xdr:nvSpPr>
        <xdr:cNvPr id="33" name="正方形/長方形 32"/>
        <xdr:cNvSpPr/>
      </xdr:nvSpPr>
      <xdr:spPr>
        <a:xfrm>
          <a:off x="885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fLocksText="0">
      <xdr:nvSpPr>
        <xdr:cNvPr id="34" name="正方形/長方形 33"/>
        <xdr:cNvSpPr/>
      </xdr:nvSpPr>
      <xdr:spPr>
        <a:xfrm>
          <a:off x="885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1/67</a:t>
          </a:r>
          <a:endParaRPr altLang="en-US" lang="ja-JP"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fLocksText="0">
      <xdr:nvSpPr>
        <xdr:cNvPr id="35" name="正方形/長方形 34"/>
        <xdr:cNvSpPr/>
      </xdr:nvSpPr>
      <xdr:spPr>
        <a:xfrm>
          <a:off x="1905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fLocksText="0">
      <xdr:nvSpPr>
        <xdr:cNvPr id="36" name="正方形/長方形 35"/>
        <xdr:cNvSpPr/>
      </xdr:nvSpPr>
      <xdr:spPr>
        <a:xfrm>
          <a:off x="1905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2,704</a:t>
          </a:r>
          <a:endParaRPr altLang="en-US" lang="ja-JP"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fLocksText="0">
      <xdr:nvSpPr>
        <xdr:cNvPr id="37" name="正方形/長方形 36"/>
        <xdr:cNvSpPr/>
      </xdr:nvSpPr>
      <xdr:spPr>
        <a:xfrm>
          <a:off x="3048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fLocksText="0">
      <xdr:nvSpPr>
        <xdr:cNvPr id="38" name="正方形/長方形 37"/>
        <xdr:cNvSpPr/>
      </xdr:nvSpPr>
      <xdr:spPr>
        <a:xfrm>
          <a:off x="3048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2,179</a:t>
          </a:r>
          <a:endParaRPr altLang="en-US" lang="ja-JP"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fLocksText="0">
      <xdr:nvSpPr>
        <xdr:cNvPr id="39" name="正方形/長方形 38"/>
        <xdr:cNvSpPr/>
      </xdr:nvSpPr>
      <xdr:spPr>
        <a:xfrm>
          <a:off x="762000"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27</xdr:row>
      <xdr:rowOff>9525</xdr:rowOff>
    </xdr:from>
    <xdr:to>
      <xdr:col>1</xdr:col>
      <xdr:colOff>381000</xdr:colOff>
      <xdr:row>28</xdr:row>
      <xdr:rowOff>66675</xdr:rowOff>
    </xdr:to>
    <xdr:sp macro="">
      <xdr:nvSpPr>
        <xdr:cNvPr id="40" name="テキスト ボックス 39"/>
        <xdr:cNvSpPr txBox="1"/>
      </xdr:nvSpPr>
      <xdr:spPr>
        <a:xfrm>
          <a:off x="72390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41</xdr:row>
      <xdr:rowOff>82550</xdr:rowOff>
    </xdr:from>
    <xdr:to>
      <xdr:col>7</xdr:col>
      <xdr:colOff>638175</xdr:colOff>
      <xdr:row>41</xdr:row>
      <xdr:rowOff>82550</xdr:rowOff>
    </xdr:to>
    <xdr:sp macro="">
      <xdr:nvSpPr>
        <xdr:cNvPr id="41" name="直線コネクタ 40"/>
        <xdr:cNvSpPr/>
      </xdr:nvSpPr>
      <xdr:spPr>
        <a:xfrm>
          <a:off x="762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285750</xdr:colOff>
      <xdr:row>40</xdr:row>
      <xdr:rowOff>114300</xdr:rowOff>
    </xdr:from>
    <xdr:to>
      <xdr:col>1</xdr:col>
      <xdr:colOff>57150</xdr:colOff>
      <xdr:row>42</xdr:row>
      <xdr:rowOff>28575</xdr:rowOff>
    </xdr:to>
    <xdr:sp macro="">
      <xdr:nvSpPr>
        <xdr:cNvPr id="42" name="テキスト ボックス 41"/>
        <xdr:cNvSpPr txBox="1"/>
      </xdr:nvSpPr>
      <xdr:spPr>
        <a:xfrm>
          <a:off x="285750" y="6972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a:t>
          </a:r>
          <a:endParaRPr altLang="en-US" lang="ja-JP" sz="1000">
            <a:latin typeface="ＭＳ Ｐゴシック"/>
          </a:endParaRPr>
        </a:p>
      </xdr:txBody>
    </xdr:sp>
    <xdr:clientData/>
  </xdr:twoCellAnchor>
  <xdr:twoCellAnchor>
    <xdr:from>
      <xdr:col>1</xdr:col>
      <xdr:colOff>66675</xdr:colOff>
      <xdr:row>39</xdr:row>
      <xdr:rowOff>44450</xdr:rowOff>
    </xdr:from>
    <xdr:to>
      <xdr:col>7</xdr:col>
      <xdr:colOff>638175</xdr:colOff>
      <xdr:row>39</xdr:row>
      <xdr:rowOff>44450</xdr:rowOff>
    </xdr:to>
    <xdr:sp macro="">
      <xdr:nvSpPr>
        <xdr:cNvPr id="43" name="直線コネクタ 42"/>
        <xdr:cNvSpPr/>
      </xdr:nv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285750</xdr:colOff>
      <xdr:row>38</xdr:row>
      <xdr:rowOff>76200</xdr:rowOff>
    </xdr:from>
    <xdr:to>
      <xdr:col>1</xdr:col>
      <xdr:colOff>57150</xdr:colOff>
      <xdr:row>39</xdr:row>
      <xdr:rowOff>161925</xdr:rowOff>
    </xdr:to>
    <xdr:sp macro="">
      <xdr:nvSpPr>
        <xdr:cNvPr id="44" name="テキスト ボックス 43"/>
        <xdr:cNvSpPr txBox="1"/>
      </xdr:nvSpPr>
      <xdr:spPr>
        <a:xfrm>
          <a:off x="285750" y="6591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a:t>
          </a:r>
          <a:endParaRPr altLang="en-US" lang="ja-JP" sz="1000">
            <a:latin typeface="ＭＳ Ｐゴシック"/>
          </a:endParaRPr>
        </a:p>
      </xdr:txBody>
    </xdr:sp>
    <xdr:clientData/>
  </xdr:twoCellAnchor>
  <xdr:twoCellAnchor>
    <xdr:from>
      <xdr:col>1</xdr:col>
      <xdr:colOff>66675</xdr:colOff>
      <xdr:row>37</xdr:row>
      <xdr:rowOff>6350</xdr:rowOff>
    </xdr:from>
    <xdr:to>
      <xdr:col>7</xdr:col>
      <xdr:colOff>638175</xdr:colOff>
      <xdr:row>37</xdr:row>
      <xdr:rowOff>6350</xdr:rowOff>
    </xdr:to>
    <xdr:sp macro="">
      <xdr:nvSpPr>
        <xdr:cNvPr id="45" name="直線コネクタ 44"/>
        <xdr:cNvSpPr/>
      </xdr:nvSpPr>
      <xdr:spPr>
        <a:xfrm>
          <a:off x="762000"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285750</xdr:colOff>
      <xdr:row>36</xdr:row>
      <xdr:rowOff>38100</xdr:rowOff>
    </xdr:from>
    <xdr:to>
      <xdr:col>1</xdr:col>
      <xdr:colOff>57150</xdr:colOff>
      <xdr:row>37</xdr:row>
      <xdr:rowOff>123825</xdr:rowOff>
    </xdr:to>
    <xdr:sp macro="">
      <xdr:nvSpPr>
        <xdr:cNvPr id="46" name="テキスト ボックス 45"/>
        <xdr:cNvSpPr txBox="1"/>
      </xdr:nvSpPr>
      <xdr:spPr>
        <a:xfrm>
          <a:off x="285750" y="6210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9,000</a:t>
          </a:r>
          <a:endParaRPr altLang="en-US" lang="ja-JP" sz="1000">
            <a:latin typeface="ＭＳ Ｐゴシック"/>
          </a:endParaRPr>
        </a:p>
      </xdr:txBody>
    </xdr:sp>
    <xdr:clientData/>
  </xdr:twoCellAnchor>
  <xdr:twoCellAnchor>
    <xdr:from>
      <xdr:col>1</xdr:col>
      <xdr:colOff>66675</xdr:colOff>
      <xdr:row>34</xdr:row>
      <xdr:rowOff>139700</xdr:rowOff>
    </xdr:from>
    <xdr:to>
      <xdr:col>7</xdr:col>
      <xdr:colOff>638175</xdr:colOff>
      <xdr:row>34</xdr:row>
      <xdr:rowOff>139700</xdr:rowOff>
    </xdr:to>
    <xdr:sp macro="">
      <xdr:nvSpPr>
        <xdr:cNvPr id="47" name="直線コネクタ 46"/>
        <xdr:cNvSpPr/>
      </xdr:nvSpPr>
      <xdr:spPr>
        <a:xfrm>
          <a:off x="762000"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33</xdr:row>
      <xdr:rowOff>171450</xdr:rowOff>
    </xdr:from>
    <xdr:to>
      <xdr:col>1</xdr:col>
      <xdr:colOff>66675</xdr:colOff>
      <xdr:row>35</xdr:row>
      <xdr:rowOff>85725</xdr:rowOff>
    </xdr:to>
    <xdr:sp macro="">
      <xdr:nvSpPr>
        <xdr:cNvPr id="48" name="テキスト ボックス 47"/>
        <xdr:cNvSpPr txBox="1"/>
      </xdr:nvSpPr>
      <xdr:spPr>
        <a:xfrm>
          <a:off x="228600" y="582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12,000</a:t>
          </a:r>
          <a:endParaRPr altLang="en-US" lang="ja-JP" sz="1000">
            <a:latin typeface="ＭＳ Ｐゴシック"/>
          </a:endParaRPr>
        </a:p>
      </xdr:txBody>
    </xdr:sp>
    <xdr:clientData/>
  </xdr:twoCellAnchor>
  <xdr:twoCellAnchor>
    <xdr:from>
      <xdr:col>1</xdr:col>
      <xdr:colOff>66675</xdr:colOff>
      <xdr:row>32</xdr:row>
      <xdr:rowOff>101600</xdr:rowOff>
    </xdr:from>
    <xdr:to>
      <xdr:col>7</xdr:col>
      <xdr:colOff>638175</xdr:colOff>
      <xdr:row>32</xdr:row>
      <xdr:rowOff>101600</xdr:rowOff>
    </xdr:to>
    <xdr:sp macro="">
      <xdr:nvSpPr>
        <xdr:cNvPr id="49" name="直線コネクタ 48"/>
        <xdr:cNvSpPr/>
      </xdr:nvSpPr>
      <xdr:spPr>
        <a:xfrm>
          <a:off x="762000"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31</xdr:row>
      <xdr:rowOff>133350</xdr:rowOff>
    </xdr:from>
    <xdr:to>
      <xdr:col>1</xdr:col>
      <xdr:colOff>66675</xdr:colOff>
      <xdr:row>33</xdr:row>
      <xdr:rowOff>47625</xdr:rowOff>
    </xdr:to>
    <xdr:sp macro="">
      <xdr:nvSpPr>
        <xdr:cNvPr id="50" name="テキスト ボックス 49"/>
        <xdr:cNvSpPr txBox="1"/>
      </xdr:nvSpPr>
      <xdr:spPr>
        <a:xfrm>
          <a:off x="228600" y="544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a:t>
          </a:r>
          <a:endParaRPr altLang="en-US" lang="ja-JP" sz="1000">
            <a:latin typeface="ＭＳ Ｐゴシック"/>
          </a:endParaRPr>
        </a:p>
      </xdr:txBody>
    </xdr:sp>
    <xdr:clientData/>
  </xdr:twoCellAnchor>
  <xdr:twoCellAnchor>
    <xdr:from>
      <xdr:col>1</xdr:col>
      <xdr:colOff>66675</xdr:colOff>
      <xdr:row>30</xdr:row>
      <xdr:rowOff>63500</xdr:rowOff>
    </xdr:from>
    <xdr:to>
      <xdr:col>7</xdr:col>
      <xdr:colOff>638175</xdr:colOff>
      <xdr:row>30</xdr:row>
      <xdr:rowOff>63500</xdr:rowOff>
    </xdr:to>
    <xdr:sp macro="">
      <xdr:nvSpPr>
        <xdr:cNvPr id="51" name="直線コネクタ 50"/>
        <xdr:cNvSpPr/>
      </xdr:nvSpPr>
      <xdr:spPr>
        <a:xfrm>
          <a:off x="762000"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29</xdr:row>
      <xdr:rowOff>95250</xdr:rowOff>
    </xdr:from>
    <xdr:to>
      <xdr:col>1</xdr:col>
      <xdr:colOff>66675</xdr:colOff>
      <xdr:row>31</xdr:row>
      <xdr:rowOff>9525</xdr:rowOff>
    </xdr:to>
    <xdr:sp macro="">
      <xdr:nvSpPr>
        <xdr:cNvPr id="52" name="テキスト ボックス 51"/>
        <xdr:cNvSpPr txBox="1"/>
      </xdr:nvSpPr>
      <xdr:spPr>
        <a:xfrm>
          <a:off x="228600" y="506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18,000</a:t>
          </a:r>
          <a:endParaRPr altLang="en-US" lang="ja-JP" sz="1000">
            <a:latin typeface="ＭＳ Ｐゴシック"/>
          </a:endParaRPr>
        </a:p>
      </xdr:txBody>
    </xdr:sp>
    <xdr:clientData/>
  </xdr:twoCellAnchor>
  <xdr:twoCellAnchor>
    <xdr:from>
      <xdr:col>1</xdr:col>
      <xdr:colOff>66675</xdr:colOff>
      <xdr:row>28</xdr:row>
      <xdr:rowOff>25400</xdr:rowOff>
    </xdr:from>
    <xdr:to>
      <xdr:col>7</xdr:col>
      <xdr:colOff>638175</xdr:colOff>
      <xdr:row>28</xdr:row>
      <xdr:rowOff>25400</xdr:rowOff>
    </xdr:to>
    <xdr:sp macro="">
      <xdr:nvSpPr>
        <xdr:cNvPr id="53" name="直線コネクタ 52"/>
        <xdr:cNvSpPr/>
      </xdr:nvSpPr>
      <xdr:spPr>
        <a:xfrm>
          <a:off x="762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27</xdr:row>
      <xdr:rowOff>57150</xdr:rowOff>
    </xdr:from>
    <xdr:to>
      <xdr:col>1</xdr:col>
      <xdr:colOff>66675</xdr:colOff>
      <xdr:row>28</xdr:row>
      <xdr:rowOff>142875</xdr:rowOff>
    </xdr:to>
    <xdr:sp macro="">
      <xdr:nvSpPr>
        <xdr:cNvPr id="54" name="テキスト ボックス 53"/>
        <xdr:cNvSpPr txBox="1"/>
      </xdr:nvSpPr>
      <xdr:spPr>
        <a:xfrm>
          <a:off x="228600" y="468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21,000</a:t>
          </a:r>
          <a:endParaRPr altLang="en-US" lang="ja-JP" sz="1000">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fLocksText="0">
      <xdr:nvSpPr>
        <xdr:cNvPr id="55" name="議会費グラフ枠"/>
        <xdr:cNvSpPr/>
      </xdr:nvSpPr>
      <xdr:spPr>
        <a:xfrm>
          <a:off x="762000"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sp macro="">
      <xdr:nvSpPr>
        <xdr:cNvPr id="56" name="直線コネクタ 55"/>
        <xdr:cNvSpPr/>
      </xdr:nvSpPr>
      <xdr:spPr>
        <a:xfrm flipV="1">
          <a:off x="4629150" y="5314950"/>
          <a:ext cx="9525" cy="13906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39</xdr:row>
      <xdr:rowOff>19050</xdr:rowOff>
    </xdr:from>
    <xdr:to>
      <xdr:col>7</xdr:col>
      <xdr:colOff>342900</xdr:colOff>
      <xdr:row>40</xdr:row>
      <xdr:rowOff>104775</xdr:rowOff>
    </xdr:to>
    <xdr:sp macro="">
      <xdr:nvSpPr>
        <xdr:cNvPr id="57" name="議会費最小値テキスト"/>
        <xdr:cNvSpPr txBox="1"/>
      </xdr:nvSpPr>
      <xdr:spPr>
        <a:xfrm>
          <a:off x="4686300" y="6705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6,206</a:t>
          </a:r>
          <a:endParaRPr altLang="en-US" lang="ja-JP" sz="1000" b="1">
            <a:latin typeface="ＭＳ Ｐゴシック"/>
          </a:endParaRPr>
        </a:p>
      </xdr:txBody>
    </xdr:sp>
    <xdr:clientData/>
  </xdr:twoCellAnchor>
  <xdr:twoCellAnchor>
    <xdr:from>
      <xdr:col>6</xdr:col>
      <xdr:colOff>422275</xdr:colOff>
      <xdr:row>39</xdr:row>
      <xdr:rowOff>18288</xdr:rowOff>
    </xdr:from>
    <xdr:to>
      <xdr:col>6</xdr:col>
      <xdr:colOff>600075</xdr:colOff>
      <xdr:row>39</xdr:row>
      <xdr:rowOff>18288</xdr:rowOff>
    </xdr:to>
    <xdr:sp macro="">
      <xdr:nvSpPr>
        <xdr:cNvPr id="58" name="直線コネクタ 57"/>
        <xdr:cNvSpPr/>
      </xdr:nvSpPr>
      <xdr:spPr>
        <a:xfrm>
          <a:off x="4543425" y="6705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29</xdr:row>
      <xdr:rowOff>123825</xdr:rowOff>
    </xdr:from>
    <xdr:to>
      <xdr:col>7</xdr:col>
      <xdr:colOff>409575</xdr:colOff>
      <xdr:row>31</xdr:row>
      <xdr:rowOff>38100</xdr:rowOff>
    </xdr:to>
    <xdr:sp macro="">
      <xdr:nvSpPr>
        <xdr:cNvPr id="59" name="議会費最大値テキスト"/>
        <xdr:cNvSpPr txBox="1"/>
      </xdr:nvSpPr>
      <xdr:spPr>
        <a:xfrm>
          <a:off x="4686300" y="5095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17,120</a:t>
          </a:r>
          <a:endParaRPr altLang="en-US" lang="ja-JP" sz="1000" b="1">
            <a:latin typeface="ＭＳ Ｐゴシック"/>
          </a:endParaRPr>
        </a:p>
      </xdr:txBody>
    </xdr:sp>
    <xdr:clientData/>
  </xdr:twoCellAnchor>
  <xdr:twoCellAnchor>
    <xdr:from>
      <xdr:col>6</xdr:col>
      <xdr:colOff>422275</xdr:colOff>
      <xdr:row>31</xdr:row>
      <xdr:rowOff>3810</xdr:rowOff>
    </xdr:from>
    <xdr:to>
      <xdr:col>6</xdr:col>
      <xdr:colOff>600075</xdr:colOff>
      <xdr:row>31</xdr:row>
      <xdr:rowOff>3810</xdr:rowOff>
    </xdr:to>
    <xdr:sp macro="">
      <xdr:nvSpPr>
        <xdr:cNvPr id="60" name="直線コネクタ 59"/>
        <xdr:cNvSpPr/>
      </xdr:nvSpPr>
      <xdr:spPr>
        <a:xfrm>
          <a:off x="4543425" y="5314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358775</xdr:colOff>
      <xdr:row>29</xdr:row>
      <xdr:rowOff>122936</xdr:rowOff>
    </xdr:from>
    <xdr:to>
      <xdr:col>6</xdr:col>
      <xdr:colOff>511175</xdr:colOff>
      <xdr:row>31</xdr:row>
      <xdr:rowOff>3810</xdr:rowOff>
    </xdr:to>
    <xdr:sp macro="">
      <xdr:nvSpPr>
        <xdr:cNvPr id="61" name="直線コネクタ 60"/>
        <xdr:cNvSpPr/>
      </xdr:nvSpPr>
      <xdr:spPr>
        <a:xfrm>
          <a:off x="3800475" y="5095875"/>
          <a:ext cx="838200" cy="2190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36</xdr:row>
      <xdr:rowOff>66675</xdr:rowOff>
    </xdr:from>
    <xdr:to>
      <xdr:col>7</xdr:col>
      <xdr:colOff>342900</xdr:colOff>
      <xdr:row>37</xdr:row>
      <xdr:rowOff>152400</xdr:rowOff>
    </xdr:to>
    <xdr:sp macro="">
      <xdr:nvSpPr>
        <xdr:cNvPr id="62" name="議会費平均値テキスト"/>
        <xdr:cNvSpPr txBox="1"/>
      </xdr:nvSpPr>
      <xdr:spPr>
        <a:xfrm>
          <a:off x="4686300" y="62388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9,294</a:t>
          </a:r>
          <a:endParaRPr altLang="en-US" lang="ja-JP" sz="1000" b="1">
            <a:solidFill>
              <a:srgbClr val="000080"/>
            </a:solidFill>
            <a:latin typeface="ＭＳ Ｐゴシック"/>
          </a:endParaRPr>
        </a:p>
      </xdr:txBody>
    </xdr:sp>
    <xdr:clientData/>
  </xdr:twoCellAnchor>
  <xdr:twoCellAnchor>
    <xdr:from>
      <xdr:col>6</xdr:col>
      <xdr:colOff>460375</xdr:colOff>
      <xdr:row>36</xdr:row>
      <xdr:rowOff>89662</xdr:rowOff>
    </xdr:from>
    <xdr:to>
      <xdr:col>6</xdr:col>
      <xdr:colOff>561975</xdr:colOff>
      <xdr:row>37</xdr:row>
      <xdr:rowOff>19812</xdr:rowOff>
    </xdr:to>
    <xdr:sp macro="" fLocksText="0">
      <xdr:nvSpPr>
        <xdr:cNvPr id="63" name="フローチャート : 判断 62"/>
        <xdr:cNvSpPr/>
      </xdr:nvSpPr>
      <xdr:spPr>
        <a:xfrm>
          <a:off x="4581525" y="6257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155575</xdr:colOff>
      <xdr:row>29</xdr:row>
      <xdr:rowOff>122936</xdr:rowOff>
    </xdr:from>
    <xdr:to>
      <xdr:col>5</xdr:col>
      <xdr:colOff>358775</xdr:colOff>
      <xdr:row>30</xdr:row>
      <xdr:rowOff>143510</xdr:rowOff>
    </xdr:to>
    <xdr:sp macro="">
      <xdr:nvSpPr>
        <xdr:cNvPr id="64" name="直線コネクタ 63"/>
        <xdr:cNvSpPr/>
      </xdr:nvSpPr>
      <xdr:spPr>
        <a:xfrm flipV="1">
          <a:off x="2905125" y="5095875"/>
          <a:ext cx="895350" cy="1905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307975</xdr:colOff>
      <xdr:row>36</xdr:row>
      <xdr:rowOff>2794</xdr:rowOff>
    </xdr:from>
    <xdr:to>
      <xdr:col>5</xdr:col>
      <xdr:colOff>409575</xdr:colOff>
      <xdr:row>36</xdr:row>
      <xdr:rowOff>104394</xdr:rowOff>
    </xdr:to>
    <xdr:sp macro="" fLocksText="0">
      <xdr:nvSpPr>
        <xdr:cNvPr id="65" name="フローチャート : 判断 64"/>
        <xdr:cNvSpPr/>
      </xdr:nvSpPr>
      <xdr:spPr>
        <a:xfrm>
          <a:off x="3743325" y="617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123825</xdr:colOff>
      <xdr:row>36</xdr:row>
      <xdr:rowOff>95250</xdr:rowOff>
    </xdr:from>
    <xdr:to>
      <xdr:col>5</xdr:col>
      <xdr:colOff>590550</xdr:colOff>
      <xdr:row>38</xdr:row>
      <xdr:rowOff>9525</xdr:rowOff>
    </xdr:to>
    <xdr:sp macro="">
      <xdr:nvSpPr>
        <xdr:cNvPr id="66" name="テキスト ボックス 65"/>
        <xdr:cNvSpPr txBox="1"/>
      </xdr:nvSpPr>
      <xdr:spPr>
        <a:xfrm>
          <a:off x="3562350" y="6267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9,978</a:t>
          </a:r>
          <a:endParaRPr altLang="en-US" lang="ja-JP" sz="1000" b="1">
            <a:solidFill>
              <a:srgbClr val="000080"/>
            </a:solidFill>
            <a:latin typeface="ＭＳ Ｐゴシック"/>
          </a:endParaRPr>
        </a:p>
      </xdr:txBody>
    </xdr:sp>
    <xdr:clientData/>
  </xdr:twoCellAnchor>
  <xdr:twoCellAnchor>
    <xdr:from>
      <xdr:col>2</xdr:col>
      <xdr:colOff>638175</xdr:colOff>
      <xdr:row>30</xdr:row>
      <xdr:rowOff>143510</xdr:rowOff>
    </xdr:from>
    <xdr:to>
      <xdr:col>4</xdr:col>
      <xdr:colOff>155575</xdr:colOff>
      <xdr:row>31</xdr:row>
      <xdr:rowOff>53975</xdr:rowOff>
    </xdr:to>
    <xdr:sp macro="">
      <xdr:nvSpPr>
        <xdr:cNvPr id="67" name="直線コネクタ 66"/>
        <xdr:cNvSpPr/>
      </xdr:nvSpPr>
      <xdr:spPr>
        <a:xfrm flipV="1">
          <a:off x="2019300" y="528637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104775</xdr:colOff>
      <xdr:row>36</xdr:row>
      <xdr:rowOff>17145</xdr:rowOff>
    </xdr:from>
    <xdr:to>
      <xdr:col>4</xdr:col>
      <xdr:colOff>206375</xdr:colOff>
      <xdr:row>36</xdr:row>
      <xdr:rowOff>118745</xdr:rowOff>
    </xdr:to>
    <xdr:sp macro="" fLocksText="0">
      <xdr:nvSpPr>
        <xdr:cNvPr id="68" name="フローチャート : 判断 67"/>
        <xdr:cNvSpPr/>
      </xdr:nvSpPr>
      <xdr:spPr>
        <a:xfrm>
          <a:off x="2857500" y="6191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600075</xdr:colOff>
      <xdr:row>36</xdr:row>
      <xdr:rowOff>114300</xdr:rowOff>
    </xdr:from>
    <xdr:to>
      <xdr:col>4</xdr:col>
      <xdr:colOff>381000</xdr:colOff>
      <xdr:row>38</xdr:row>
      <xdr:rowOff>28575</xdr:rowOff>
    </xdr:to>
    <xdr:sp macro="">
      <xdr:nvSpPr>
        <xdr:cNvPr id="69" name="テキスト ボックス 68"/>
        <xdr:cNvSpPr txBox="1"/>
      </xdr:nvSpPr>
      <xdr:spPr>
        <a:xfrm>
          <a:off x="2667000" y="6286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9,865</a:t>
          </a:r>
          <a:endParaRPr altLang="en-US" lang="ja-JP" sz="1000" b="1">
            <a:solidFill>
              <a:srgbClr val="000080"/>
            </a:solidFill>
            <a:latin typeface="ＭＳ Ｐゴシック"/>
          </a:endParaRPr>
        </a:p>
      </xdr:txBody>
    </xdr:sp>
    <xdr:clientData/>
  </xdr:twoCellAnchor>
  <xdr:twoCellAnchor>
    <xdr:from>
      <xdr:col>1</xdr:col>
      <xdr:colOff>434975</xdr:colOff>
      <xdr:row>31</xdr:row>
      <xdr:rowOff>33401</xdr:rowOff>
    </xdr:from>
    <xdr:to>
      <xdr:col>2</xdr:col>
      <xdr:colOff>638175</xdr:colOff>
      <xdr:row>31</xdr:row>
      <xdr:rowOff>53975</xdr:rowOff>
    </xdr:to>
    <xdr:sp macro="">
      <xdr:nvSpPr>
        <xdr:cNvPr id="70" name="直線コネクタ 69"/>
        <xdr:cNvSpPr/>
      </xdr:nvSpPr>
      <xdr:spPr>
        <a:xfrm>
          <a:off x="1133475" y="53530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587375</xdr:colOff>
      <xdr:row>36</xdr:row>
      <xdr:rowOff>51054</xdr:rowOff>
    </xdr:from>
    <xdr:to>
      <xdr:col>3</xdr:col>
      <xdr:colOff>3175</xdr:colOff>
      <xdr:row>36</xdr:row>
      <xdr:rowOff>152654</xdr:rowOff>
    </xdr:to>
    <xdr:sp macro="" fLocksText="0">
      <xdr:nvSpPr>
        <xdr:cNvPr id="71" name="フローチャート : 判断 70"/>
        <xdr:cNvSpPr/>
      </xdr:nvSpPr>
      <xdr:spPr>
        <a:xfrm>
          <a:off x="1971675" y="62198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400050</xdr:colOff>
      <xdr:row>36</xdr:row>
      <xdr:rowOff>142875</xdr:rowOff>
    </xdr:from>
    <xdr:to>
      <xdr:col>3</xdr:col>
      <xdr:colOff>180975</xdr:colOff>
      <xdr:row>38</xdr:row>
      <xdr:rowOff>57150</xdr:rowOff>
    </xdr:to>
    <xdr:sp macro="">
      <xdr:nvSpPr>
        <xdr:cNvPr id="72" name="テキスト ボックス 71"/>
        <xdr:cNvSpPr txBox="1"/>
      </xdr:nvSpPr>
      <xdr:spPr>
        <a:xfrm>
          <a:off x="1781175" y="6315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9,598</a:t>
          </a:r>
          <a:endParaRPr altLang="en-US" lang="ja-JP" sz="1000" b="1">
            <a:solidFill>
              <a:srgbClr val="000080"/>
            </a:solidFill>
            <a:latin typeface="ＭＳ Ｐゴシック"/>
          </a:endParaRPr>
        </a:p>
      </xdr:txBody>
    </xdr:sp>
    <xdr:clientData/>
  </xdr:twoCellAnchor>
  <xdr:twoCellAnchor>
    <xdr:from>
      <xdr:col>1</xdr:col>
      <xdr:colOff>384175</xdr:colOff>
      <xdr:row>36</xdr:row>
      <xdr:rowOff>21590</xdr:rowOff>
    </xdr:from>
    <xdr:to>
      <xdr:col>1</xdr:col>
      <xdr:colOff>485775</xdr:colOff>
      <xdr:row>36</xdr:row>
      <xdr:rowOff>123190</xdr:rowOff>
    </xdr:to>
    <xdr:sp macro="" fLocksText="0">
      <xdr:nvSpPr>
        <xdr:cNvPr id="73" name="フローチャート : 判断 72"/>
        <xdr:cNvSpPr/>
      </xdr:nvSpPr>
      <xdr:spPr>
        <a:xfrm>
          <a:off x="1076325"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200025</xdr:colOff>
      <xdr:row>36</xdr:row>
      <xdr:rowOff>114300</xdr:rowOff>
    </xdr:from>
    <xdr:to>
      <xdr:col>1</xdr:col>
      <xdr:colOff>666750</xdr:colOff>
      <xdr:row>38</xdr:row>
      <xdr:rowOff>28575</xdr:rowOff>
    </xdr:to>
    <xdr:sp macro="">
      <xdr:nvSpPr>
        <xdr:cNvPr id="74" name="テキスト ボックス 73"/>
        <xdr:cNvSpPr txBox="1"/>
      </xdr:nvSpPr>
      <xdr:spPr>
        <a:xfrm>
          <a:off x="895350" y="6286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9,830</a:t>
          </a:r>
          <a:endParaRPr altLang="en-US" lang="ja-JP" sz="1000" b="1">
            <a:solidFill>
              <a:srgbClr val="000080"/>
            </a:solidFill>
            <a:latin typeface="ＭＳ Ｐゴシック"/>
          </a:endParaRPr>
        </a:p>
      </xdr:txBody>
    </xdr:sp>
    <xdr:clientData/>
  </xdr:twoCellAnchor>
  <xdr:twoCellAnchor editAs="oneCell">
    <xdr:from>
      <xdr:col>6</xdr:col>
      <xdr:colOff>314325</xdr:colOff>
      <xdr:row>41</xdr:row>
      <xdr:rowOff>76200</xdr:rowOff>
    </xdr:from>
    <xdr:to>
      <xdr:col>7</xdr:col>
      <xdr:colOff>390525</xdr:colOff>
      <xdr:row>42</xdr:row>
      <xdr:rowOff>161925</xdr:rowOff>
    </xdr:to>
    <xdr:sp macro="">
      <xdr:nvSpPr>
        <xdr:cNvPr id="75" name="テキスト ボックス 74"/>
        <xdr:cNvSpPr txBox="1"/>
      </xdr:nvSpPr>
      <xdr:spPr>
        <a:xfrm>
          <a:off x="44386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41</xdr:row>
      <xdr:rowOff>76200</xdr:rowOff>
    </xdr:from>
    <xdr:to>
      <xdr:col>6</xdr:col>
      <xdr:colOff>238125</xdr:colOff>
      <xdr:row>42</xdr:row>
      <xdr:rowOff>161925</xdr:rowOff>
    </xdr:to>
    <xdr:sp macro="">
      <xdr:nvSpPr>
        <xdr:cNvPr id="76" name="テキスト ボックス 75"/>
        <xdr:cNvSpPr txBox="1"/>
      </xdr:nvSpPr>
      <xdr:spPr>
        <a:xfrm>
          <a:off x="3600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41</xdr:row>
      <xdr:rowOff>76200</xdr:rowOff>
    </xdr:from>
    <xdr:to>
      <xdr:col>5</xdr:col>
      <xdr:colOff>38100</xdr:colOff>
      <xdr:row>42</xdr:row>
      <xdr:rowOff>161925</xdr:rowOff>
    </xdr:to>
    <xdr:sp macro="">
      <xdr:nvSpPr>
        <xdr:cNvPr id="77" name="テキスト ボックス 76"/>
        <xdr:cNvSpPr txBox="1"/>
      </xdr:nvSpPr>
      <xdr:spPr>
        <a:xfrm>
          <a:off x="2714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41</xdr:row>
      <xdr:rowOff>76200</xdr:rowOff>
    </xdr:from>
    <xdr:to>
      <xdr:col>3</xdr:col>
      <xdr:colOff>523875</xdr:colOff>
      <xdr:row>42</xdr:row>
      <xdr:rowOff>161925</xdr:rowOff>
    </xdr:to>
    <xdr:sp macro="">
      <xdr:nvSpPr>
        <xdr:cNvPr id="78" name="テキスト ボックス 77"/>
        <xdr:cNvSpPr txBox="1"/>
      </xdr:nvSpPr>
      <xdr:spPr>
        <a:xfrm>
          <a:off x="1828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41</xdr:row>
      <xdr:rowOff>76200</xdr:rowOff>
    </xdr:from>
    <xdr:to>
      <xdr:col>2</xdr:col>
      <xdr:colOff>314325</xdr:colOff>
      <xdr:row>42</xdr:row>
      <xdr:rowOff>161925</xdr:rowOff>
    </xdr:to>
    <xdr:sp macro="">
      <xdr:nvSpPr>
        <xdr:cNvPr id="79" name="テキスト ボックス 78"/>
        <xdr:cNvSpPr txBox="1"/>
      </xdr:nvSpPr>
      <xdr:spPr>
        <a:xfrm>
          <a:off x="933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460375</xdr:colOff>
      <xdr:row>30</xdr:row>
      <xdr:rowOff>124460</xdr:rowOff>
    </xdr:from>
    <xdr:to>
      <xdr:col>6</xdr:col>
      <xdr:colOff>561975</xdr:colOff>
      <xdr:row>31</xdr:row>
      <xdr:rowOff>54610</xdr:rowOff>
    </xdr:to>
    <xdr:sp macro="" fLocksText="0">
      <xdr:nvSpPr>
        <xdr:cNvPr id="80" name="円/楕円 79"/>
        <xdr:cNvSpPr/>
      </xdr:nvSpPr>
      <xdr:spPr>
        <a:xfrm>
          <a:off x="4581525" y="5267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561975</xdr:colOff>
      <xdr:row>30</xdr:row>
      <xdr:rowOff>76200</xdr:rowOff>
    </xdr:from>
    <xdr:to>
      <xdr:col>7</xdr:col>
      <xdr:colOff>409575</xdr:colOff>
      <xdr:row>31</xdr:row>
      <xdr:rowOff>161925</xdr:rowOff>
    </xdr:to>
    <xdr:sp macro="">
      <xdr:nvSpPr>
        <xdr:cNvPr id="81" name="議会費該当値テキスト"/>
        <xdr:cNvSpPr txBox="1"/>
      </xdr:nvSpPr>
      <xdr:spPr>
        <a:xfrm>
          <a:off x="4686300" y="5219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17,120</a:t>
          </a:r>
          <a:endParaRPr altLang="en-US" lang="ja-JP" sz="1000" b="1">
            <a:solidFill>
              <a:srgbClr val="FF0000"/>
            </a:solidFill>
            <a:latin typeface="ＭＳ Ｐゴシック"/>
          </a:endParaRPr>
        </a:p>
      </xdr:txBody>
    </xdr:sp>
    <xdr:clientData/>
  </xdr:twoCellAnchor>
  <xdr:twoCellAnchor>
    <xdr:from>
      <xdr:col>5</xdr:col>
      <xdr:colOff>307975</xdr:colOff>
      <xdr:row>29</xdr:row>
      <xdr:rowOff>72136</xdr:rowOff>
    </xdr:from>
    <xdr:to>
      <xdr:col>5</xdr:col>
      <xdr:colOff>409575</xdr:colOff>
      <xdr:row>30</xdr:row>
      <xdr:rowOff>2286</xdr:rowOff>
    </xdr:to>
    <xdr:sp macro="" fLocksText="0">
      <xdr:nvSpPr>
        <xdr:cNvPr id="82" name="円/楕円 81"/>
        <xdr:cNvSpPr/>
      </xdr:nvSpPr>
      <xdr:spPr>
        <a:xfrm>
          <a:off x="3743325" y="5048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85725</xdr:colOff>
      <xdr:row>28</xdr:row>
      <xdr:rowOff>19050</xdr:rowOff>
    </xdr:from>
    <xdr:to>
      <xdr:col>5</xdr:col>
      <xdr:colOff>619125</xdr:colOff>
      <xdr:row>29</xdr:row>
      <xdr:rowOff>104775</xdr:rowOff>
    </xdr:to>
    <xdr:sp macro="">
      <xdr:nvSpPr>
        <xdr:cNvPr id="83" name="テキスト ボックス 82"/>
        <xdr:cNvSpPr txBox="1"/>
      </xdr:nvSpPr>
      <xdr:spPr>
        <a:xfrm>
          <a:off x="3524250" y="4819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18,882</a:t>
          </a:r>
          <a:endParaRPr altLang="en-US" lang="ja-JP" sz="1000" b="1">
            <a:solidFill>
              <a:srgbClr val="FF0000"/>
            </a:solidFill>
            <a:latin typeface="ＭＳ Ｐゴシック"/>
          </a:endParaRPr>
        </a:p>
      </xdr:txBody>
    </xdr:sp>
    <xdr:clientData/>
  </xdr:twoCellAnchor>
  <xdr:twoCellAnchor>
    <xdr:from>
      <xdr:col>4</xdr:col>
      <xdr:colOff>104775</xdr:colOff>
      <xdr:row>30</xdr:row>
      <xdr:rowOff>92710</xdr:rowOff>
    </xdr:from>
    <xdr:to>
      <xdr:col>4</xdr:col>
      <xdr:colOff>206375</xdr:colOff>
      <xdr:row>31</xdr:row>
      <xdr:rowOff>22860</xdr:rowOff>
    </xdr:to>
    <xdr:sp macro="" fLocksText="0">
      <xdr:nvSpPr>
        <xdr:cNvPr id="84" name="円/楕円 83"/>
        <xdr:cNvSpPr/>
      </xdr:nvSpPr>
      <xdr:spPr>
        <a:xfrm>
          <a:off x="2857500" y="52387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571500</xdr:colOff>
      <xdr:row>29</xdr:row>
      <xdr:rowOff>38100</xdr:rowOff>
    </xdr:from>
    <xdr:to>
      <xdr:col>4</xdr:col>
      <xdr:colOff>419100</xdr:colOff>
      <xdr:row>30</xdr:row>
      <xdr:rowOff>123825</xdr:rowOff>
    </xdr:to>
    <xdr:sp macro="">
      <xdr:nvSpPr>
        <xdr:cNvPr id="85" name="テキスト ボックス 84"/>
        <xdr:cNvSpPr txBox="1"/>
      </xdr:nvSpPr>
      <xdr:spPr>
        <a:xfrm>
          <a:off x="2638425" y="5010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17,370</a:t>
          </a:r>
          <a:endParaRPr altLang="en-US" lang="ja-JP" sz="1000" b="1">
            <a:solidFill>
              <a:srgbClr val="FF0000"/>
            </a:solidFill>
            <a:latin typeface="ＭＳ Ｐゴシック"/>
          </a:endParaRPr>
        </a:p>
      </xdr:txBody>
    </xdr:sp>
    <xdr:clientData/>
  </xdr:twoCellAnchor>
  <xdr:twoCellAnchor>
    <xdr:from>
      <xdr:col>2</xdr:col>
      <xdr:colOff>587375</xdr:colOff>
      <xdr:row>31</xdr:row>
      <xdr:rowOff>3175</xdr:rowOff>
    </xdr:from>
    <xdr:to>
      <xdr:col>3</xdr:col>
      <xdr:colOff>3175</xdr:colOff>
      <xdr:row>31</xdr:row>
      <xdr:rowOff>104775</xdr:rowOff>
    </xdr:to>
    <xdr:sp macro="" fLocksText="0">
      <xdr:nvSpPr>
        <xdr:cNvPr id="86" name="円/楕円 85"/>
        <xdr:cNvSpPr/>
      </xdr:nvSpPr>
      <xdr:spPr>
        <a:xfrm>
          <a:off x="1971675" y="53149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361950</xdr:colOff>
      <xdr:row>29</xdr:row>
      <xdr:rowOff>123825</xdr:rowOff>
    </xdr:from>
    <xdr:to>
      <xdr:col>3</xdr:col>
      <xdr:colOff>209550</xdr:colOff>
      <xdr:row>31</xdr:row>
      <xdr:rowOff>38100</xdr:rowOff>
    </xdr:to>
    <xdr:sp macro="">
      <xdr:nvSpPr>
        <xdr:cNvPr id="87" name="テキスト ボックス 86"/>
        <xdr:cNvSpPr txBox="1"/>
      </xdr:nvSpPr>
      <xdr:spPr>
        <a:xfrm>
          <a:off x="1743075" y="5095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16,725</a:t>
          </a:r>
          <a:endParaRPr altLang="en-US" lang="ja-JP" sz="1000" b="1">
            <a:solidFill>
              <a:srgbClr val="FF0000"/>
            </a:solidFill>
            <a:latin typeface="ＭＳ Ｐゴシック"/>
          </a:endParaRPr>
        </a:p>
      </xdr:txBody>
    </xdr:sp>
    <xdr:clientData/>
  </xdr:twoCellAnchor>
  <xdr:twoCellAnchor>
    <xdr:from>
      <xdr:col>1</xdr:col>
      <xdr:colOff>384175</xdr:colOff>
      <xdr:row>30</xdr:row>
      <xdr:rowOff>154051</xdr:rowOff>
    </xdr:from>
    <xdr:to>
      <xdr:col>1</xdr:col>
      <xdr:colOff>485775</xdr:colOff>
      <xdr:row>31</xdr:row>
      <xdr:rowOff>84201</xdr:rowOff>
    </xdr:to>
    <xdr:sp macro="" fLocksText="0">
      <xdr:nvSpPr>
        <xdr:cNvPr id="88" name="円/楕円 87"/>
        <xdr:cNvSpPr/>
      </xdr:nvSpPr>
      <xdr:spPr>
        <a:xfrm>
          <a:off x="1076325" y="5295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161925</xdr:colOff>
      <xdr:row>29</xdr:row>
      <xdr:rowOff>104775</xdr:rowOff>
    </xdr:from>
    <xdr:to>
      <xdr:col>2</xdr:col>
      <xdr:colOff>9525</xdr:colOff>
      <xdr:row>31</xdr:row>
      <xdr:rowOff>19050</xdr:rowOff>
    </xdr:to>
    <xdr:sp macro="">
      <xdr:nvSpPr>
        <xdr:cNvPr id="89" name="テキスト ボックス 88"/>
        <xdr:cNvSpPr txBox="1"/>
      </xdr:nvSpPr>
      <xdr:spPr>
        <a:xfrm>
          <a:off x="857250" y="5076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16,887</a:t>
          </a:r>
          <a:endParaRPr altLang="en-US" lang="ja-JP" sz="1000" b="1">
            <a:solidFill>
              <a:srgbClr val="FF0000"/>
            </a:solidFill>
            <a:latin typeface="ＭＳ Ｐゴシック"/>
          </a:endParaRPr>
        </a:p>
      </xdr:txBody>
    </xdr:sp>
    <xdr:clientData/>
  </xdr:twoCellAnchor>
  <xdr:twoCellAnchor>
    <xdr:from>
      <xdr:col>1</xdr:col>
      <xdr:colOff>66675</xdr:colOff>
      <xdr:row>43</xdr:row>
      <xdr:rowOff>57150</xdr:rowOff>
    </xdr:from>
    <xdr:to>
      <xdr:col>7</xdr:col>
      <xdr:colOff>638175</xdr:colOff>
      <xdr:row>45</xdr:row>
      <xdr:rowOff>31750</xdr:rowOff>
    </xdr:to>
    <xdr:sp macro="" fLocksText="0">
      <xdr:nvSpPr>
        <xdr:cNvPr id="90" name="正方形/長方形 89"/>
        <xdr:cNvSpPr/>
      </xdr:nvSpPr>
      <xdr:spPr>
        <a:xfrm>
          <a:off x="762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fLocksText="0">
      <xdr:nvSpPr>
        <xdr:cNvPr id="91" name="正方形/長方形 90"/>
        <xdr:cNvSpPr/>
      </xdr:nvSpPr>
      <xdr:spPr>
        <a:xfrm>
          <a:off x="885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fLocksText="0">
      <xdr:nvSpPr>
        <xdr:cNvPr id="92" name="正方形/長方形 91"/>
        <xdr:cNvSpPr/>
      </xdr:nvSpPr>
      <xdr:spPr>
        <a:xfrm>
          <a:off x="885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16/67</a:t>
          </a:r>
          <a:endParaRPr altLang="en-US" lang="ja-JP"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fLocksText="0">
      <xdr:nvSpPr>
        <xdr:cNvPr id="93" name="正方形/長方形 92"/>
        <xdr:cNvSpPr/>
      </xdr:nvSpPr>
      <xdr:spPr>
        <a:xfrm>
          <a:off x="1905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fLocksText="0">
      <xdr:nvSpPr>
        <xdr:cNvPr id="94" name="正方形/長方形 93"/>
        <xdr:cNvSpPr/>
      </xdr:nvSpPr>
      <xdr:spPr>
        <a:xfrm>
          <a:off x="1905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51,482</a:t>
          </a:r>
          <a:endParaRPr altLang="en-US" lang="ja-JP"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fLocksText="0">
      <xdr:nvSpPr>
        <xdr:cNvPr id="95" name="正方形/長方形 94"/>
        <xdr:cNvSpPr/>
      </xdr:nvSpPr>
      <xdr:spPr>
        <a:xfrm>
          <a:off x="3048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fLocksText="0">
      <xdr:nvSpPr>
        <xdr:cNvPr id="96" name="正方形/長方形 95"/>
        <xdr:cNvSpPr/>
      </xdr:nvSpPr>
      <xdr:spPr>
        <a:xfrm>
          <a:off x="3048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47,133</a:t>
          </a:r>
          <a:endParaRPr altLang="en-US" lang="ja-JP"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fLocksText="0">
      <xdr:nvSpPr>
        <xdr:cNvPr id="97" name="正方形/長方形 96"/>
        <xdr:cNvSpPr/>
      </xdr:nvSpPr>
      <xdr:spPr>
        <a:xfrm>
          <a:off x="762000"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47</xdr:row>
      <xdr:rowOff>9525</xdr:rowOff>
    </xdr:from>
    <xdr:to>
      <xdr:col>1</xdr:col>
      <xdr:colOff>381000</xdr:colOff>
      <xdr:row>48</xdr:row>
      <xdr:rowOff>66675</xdr:rowOff>
    </xdr:to>
    <xdr:sp macro="">
      <xdr:nvSpPr>
        <xdr:cNvPr id="98" name="テキスト ボックス 97"/>
        <xdr:cNvSpPr txBox="1"/>
      </xdr:nvSpPr>
      <xdr:spPr>
        <a:xfrm>
          <a:off x="72390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61</xdr:row>
      <xdr:rowOff>82550</xdr:rowOff>
    </xdr:from>
    <xdr:to>
      <xdr:col>7</xdr:col>
      <xdr:colOff>638175</xdr:colOff>
      <xdr:row>61</xdr:row>
      <xdr:rowOff>82550</xdr:rowOff>
    </xdr:to>
    <xdr:sp macro="">
      <xdr:nvSpPr>
        <xdr:cNvPr id="99" name="直線コネクタ 98"/>
        <xdr:cNvSpPr/>
      </xdr:nvSpPr>
      <xdr:spPr>
        <a:xfrm>
          <a:off x="762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66675</xdr:colOff>
      <xdr:row>59</xdr:row>
      <xdr:rowOff>98878</xdr:rowOff>
    </xdr:from>
    <xdr:to>
      <xdr:col>7</xdr:col>
      <xdr:colOff>638175</xdr:colOff>
      <xdr:row>59</xdr:row>
      <xdr:rowOff>98878</xdr:rowOff>
    </xdr:to>
    <xdr:sp macro="">
      <xdr:nvSpPr>
        <xdr:cNvPr id="100" name="直線コネクタ 99"/>
        <xdr:cNvSpPr/>
      </xdr:nvSpPr>
      <xdr:spPr>
        <a:xfrm>
          <a:off x="762000" y="10210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504825</xdr:colOff>
      <xdr:row>58</xdr:row>
      <xdr:rowOff>123825</xdr:rowOff>
    </xdr:from>
    <xdr:to>
      <xdr:col>1</xdr:col>
      <xdr:colOff>57150</xdr:colOff>
      <xdr:row>60</xdr:row>
      <xdr:rowOff>38100</xdr:rowOff>
    </xdr:to>
    <xdr:sp macro="">
      <xdr:nvSpPr>
        <xdr:cNvPr id="101" name="テキスト ボックス 100"/>
        <xdr:cNvSpPr txBox="1"/>
      </xdr:nvSpPr>
      <xdr:spPr>
        <a:xfrm>
          <a:off x="504825" y="10067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xdr:col>
      <xdr:colOff>66675</xdr:colOff>
      <xdr:row>57</xdr:row>
      <xdr:rowOff>115207</xdr:rowOff>
    </xdr:from>
    <xdr:to>
      <xdr:col>7</xdr:col>
      <xdr:colOff>638175</xdr:colOff>
      <xdr:row>57</xdr:row>
      <xdr:rowOff>115207</xdr:rowOff>
    </xdr:to>
    <xdr:sp macro="">
      <xdr:nvSpPr>
        <xdr:cNvPr id="102" name="直線コネクタ 101"/>
        <xdr:cNvSpPr/>
      </xdr:nvSpPr>
      <xdr:spPr>
        <a:xfrm>
          <a:off x="762000" y="9886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56</xdr:row>
      <xdr:rowOff>142875</xdr:rowOff>
    </xdr:from>
    <xdr:to>
      <xdr:col>1</xdr:col>
      <xdr:colOff>66675</xdr:colOff>
      <xdr:row>58</xdr:row>
      <xdr:rowOff>57150</xdr:rowOff>
    </xdr:to>
    <xdr:sp macro="">
      <xdr:nvSpPr>
        <xdr:cNvPr id="103" name="テキスト ボックス 102"/>
        <xdr:cNvSpPr txBox="1"/>
      </xdr:nvSpPr>
      <xdr:spPr>
        <a:xfrm>
          <a:off x="161925" y="9744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1</xdr:col>
      <xdr:colOff>66675</xdr:colOff>
      <xdr:row>55</xdr:row>
      <xdr:rowOff>131535</xdr:rowOff>
    </xdr:from>
    <xdr:to>
      <xdr:col>7</xdr:col>
      <xdr:colOff>638175</xdr:colOff>
      <xdr:row>55</xdr:row>
      <xdr:rowOff>131535</xdr:rowOff>
    </xdr:to>
    <xdr:sp macro="">
      <xdr:nvSpPr>
        <xdr:cNvPr id="104" name="直線コネクタ 103"/>
        <xdr:cNvSpPr/>
      </xdr:nvSpPr>
      <xdr:spPr>
        <a:xfrm>
          <a:off x="762000" y="9563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54</xdr:row>
      <xdr:rowOff>161925</xdr:rowOff>
    </xdr:from>
    <xdr:to>
      <xdr:col>1</xdr:col>
      <xdr:colOff>66675</xdr:colOff>
      <xdr:row>56</xdr:row>
      <xdr:rowOff>76200</xdr:rowOff>
    </xdr:to>
    <xdr:sp macro="">
      <xdr:nvSpPr>
        <xdr:cNvPr id="105" name="テキスト ボックス 104"/>
        <xdr:cNvSpPr txBox="1"/>
      </xdr:nvSpPr>
      <xdr:spPr>
        <a:xfrm>
          <a:off x="161925" y="9420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1</xdr:col>
      <xdr:colOff>66675</xdr:colOff>
      <xdr:row>53</xdr:row>
      <xdr:rowOff>147865</xdr:rowOff>
    </xdr:from>
    <xdr:to>
      <xdr:col>7</xdr:col>
      <xdr:colOff>638175</xdr:colOff>
      <xdr:row>53</xdr:row>
      <xdr:rowOff>147865</xdr:rowOff>
    </xdr:to>
    <xdr:sp macro="">
      <xdr:nvSpPr>
        <xdr:cNvPr id="106" name="直線コネクタ 105"/>
        <xdr:cNvSpPr/>
      </xdr:nvSpPr>
      <xdr:spPr>
        <a:xfrm>
          <a:off x="762000" y="9239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53</xdr:row>
      <xdr:rowOff>9525</xdr:rowOff>
    </xdr:from>
    <xdr:to>
      <xdr:col>1</xdr:col>
      <xdr:colOff>66675</xdr:colOff>
      <xdr:row>54</xdr:row>
      <xdr:rowOff>95250</xdr:rowOff>
    </xdr:to>
    <xdr:sp macro="">
      <xdr:nvSpPr>
        <xdr:cNvPr id="107" name="テキスト ボックス 106"/>
        <xdr:cNvSpPr txBox="1"/>
      </xdr:nvSpPr>
      <xdr:spPr>
        <a:xfrm>
          <a:off x="161925" y="90963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600,000</a:t>
          </a:r>
          <a:endParaRPr altLang="en-US" lang="ja-JP" sz="1000">
            <a:latin typeface="ＭＳ Ｐゴシック"/>
          </a:endParaRPr>
        </a:p>
      </xdr:txBody>
    </xdr:sp>
    <xdr:clientData/>
  </xdr:twoCellAnchor>
  <xdr:twoCellAnchor>
    <xdr:from>
      <xdr:col>1</xdr:col>
      <xdr:colOff>66675</xdr:colOff>
      <xdr:row>51</xdr:row>
      <xdr:rowOff>164193</xdr:rowOff>
    </xdr:from>
    <xdr:to>
      <xdr:col>7</xdr:col>
      <xdr:colOff>638175</xdr:colOff>
      <xdr:row>51</xdr:row>
      <xdr:rowOff>164193</xdr:rowOff>
    </xdr:to>
    <xdr:sp macro="">
      <xdr:nvSpPr>
        <xdr:cNvPr id="108" name="直線コネクタ 107"/>
        <xdr:cNvSpPr/>
      </xdr:nvSpPr>
      <xdr:spPr>
        <a:xfrm>
          <a:off x="762000" y="8905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51</xdr:row>
      <xdr:rowOff>19050</xdr:rowOff>
    </xdr:from>
    <xdr:to>
      <xdr:col>1</xdr:col>
      <xdr:colOff>66675</xdr:colOff>
      <xdr:row>52</xdr:row>
      <xdr:rowOff>104775</xdr:rowOff>
    </xdr:to>
    <xdr:sp macro="">
      <xdr:nvSpPr>
        <xdr:cNvPr id="109" name="テキスト ボックス 108"/>
        <xdr:cNvSpPr txBox="1"/>
      </xdr:nvSpPr>
      <xdr:spPr>
        <a:xfrm>
          <a:off x="161925" y="8763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800,000</a:t>
          </a:r>
          <a:endParaRPr altLang="en-US" lang="ja-JP" sz="1000">
            <a:latin typeface="ＭＳ Ｐゴシック"/>
          </a:endParaRPr>
        </a:p>
      </xdr:txBody>
    </xdr:sp>
    <xdr:clientData/>
  </xdr:twoCellAnchor>
  <xdr:twoCellAnchor>
    <xdr:from>
      <xdr:col>1</xdr:col>
      <xdr:colOff>66675</xdr:colOff>
      <xdr:row>50</xdr:row>
      <xdr:rowOff>9072</xdr:rowOff>
    </xdr:from>
    <xdr:to>
      <xdr:col>7</xdr:col>
      <xdr:colOff>638175</xdr:colOff>
      <xdr:row>50</xdr:row>
      <xdr:rowOff>9072</xdr:rowOff>
    </xdr:to>
    <xdr:sp macro="">
      <xdr:nvSpPr>
        <xdr:cNvPr id="110" name="直線コネクタ 109"/>
        <xdr:cNvSpPr/>
      </xdr:nvSpPr>
      <xdr:spPr>
        <a:xfrm>
          <a:off x="762000" y="8582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49</xdr:row>
      <xdr:rowOff>38100</xdr:rowOff>
    </xdr:from>
    <xdr:to>
      <xdr:col>1</xdr:col>
      <xdr:colOff>66675</xdr:colOff>
      <xdr:row>50</xdr:row>
      <xdr:rowOff>123825</xdr:rowOff>
    </xdr:to>
    <xdr:sp macro="">
      <xdr:nvSpPr>
        <xdr:cNvPr id="111" name="テキスト ボックス 110"/>
        <xdr:cNvSpPr txBox="1"/>
      </xdr:nvSpPr>
      <xdr:spPr>
        <a:xfrm>
          <a:off x="76200" y="8439150"/>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1,000,000</a:t>
          </a:r>
          <a:endParaRPr altLang="en-US" lang="ja-JP" sz="1000">
            <a:latin typeface="ＭＳ Ｐゴシック"/>
          </a:endParaRPr>
        </a:p>
      </xdr:txBody>
    </xdr:sp>
    <xdr:clientData/>
  </xdr:twoCellAnchor>
  <xdr:twoCellAnchor>
    <xdr:from>
      <xdr:col>1</xdr:col>
      <xdr:colOff>66675</xdr:colOff>
      <xdr:row>48</xdr:row>
      <xdr:rowOff>25400</xdr:rowOff>
    </xdr:from>
    <xdr:to>
      <xdr:col>7</xdr:col>
      <xdr:colOff>638175</xdr:colOff>
      <xdr:row>48</xdr:row>
      <xdr:rowOff>25400</xdr:rowOff>
    </xdr:to>
    <xdr:sp macro="">
      <xdr:nvSpPr>
        <xdr:cNvPr id="112" name="直線コネクタ 111"/>
        <xdr:cNvSpPr/>
      </xdr:nvSpPr>
      <xdr:spPr>
        <a:xfrm>
          <a:off x="762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47</xdr:row>
      <xdr:rowOff>57150</xdr:rowOff>
    </xdr:from>
    <xdr:to>
      <xdr:col>1</xdr:col>
      <xdr:colOff>66675</xdr:colOff>
      <xdr:row>48</xdr:row>
      <xdr:rowOff>142875</xdr:rowOff>
    </xdr:to>
    <xdr:sp macro="">
      <xdr:nvSpPr>
        <xdr:cNvPr id="113" name="テキスト ボックス 112"/>
        <xdr:cNvSpPr txBox="1"/>
      </xdr:nvSpPr>
      <xdr:spPr>
        <a:xfrm>
          <a:off x="76200" y="8115300"/>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1,200,000</a:t>
          </a:r>
          <a:endParaRPr altLang="en-US" lang="ja-JP" sz="1000">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fLocksText="0">
      <xdr:nvSpPr>
        <xdr:cNvPr id="114" name="総務費グラフ枠"/>
        <xdr:cNvSpPr/>
      </xdr:nvSpPr>
      <xdr:spPr>
        <a:xfrm>
          <a:off x="762000"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sp macro="">
      <xdr:nvSpPr>
        <xdr:cNvPr id="115" name="直線コネクタ 114"/>
        <xdr:cNvSpPr/>
      </xdr:nvSpPr>
      <xdr:spPr>
        <a:xfrm flipV="1">
          <a:off x="4629150" y="8705850"/>
          <a:ext cx="9525" cy="14192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59</xdr:row>
      <xdr:rowOff>9525</xdr:rowOff>
    </xdr:from>
    <xdr:to>
      <xdr:col>7</xdr:col>
      <xdr:colOff>409575</xdr:colOff>
      <xdr:row>60</xdr:row>
      <xdr:rowOff>95250</xdr:rowOff>
    </xdr:to>
    <xdr:sp macro="">
      <xdr:nvSpPr>
        <xdr:cNvPr id="116" name="総務費最小値テキスト"/>
        <xdr:cNvSpPr txBox="1"/>
      </xdr:nvSpPr>
      <xdr:spPr>
        <a:xfrm>
          <a:off x="4686300" y="10125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56,447</a:t>
          </a:r>
          <a:endParaRPr altLang="en-US" lang="ja-JP" sz="1000" b="1">
            <a:latin typeface="ＭＳ Ｐゴシック"/>
          </a:endParaRPr>
        </a:p>
      </xdr:txBody>
    </xdr:sp>
    <xdr:clientData/>
  </xdr:twoCellAnchor>
  <xdr:twoCellAnchor>
    <xdr:from>
      <xdr:col>6</xdr:col>
      <xdr:colOff>422275</xdr:colOff>
      <xdr:row>59</xdr:row>
      <xdr:rowOff>6709</xdr:rowOff>
    </xdr:from>
    <xdr:to>
      <xdr:col>6</xdr:col>
      <xdr:colOff>600075</xdr:colOff>
      <xdr:row>59</xdr:row>
      <xdr:rowOff>6709</xdr:rowOff>
    </xdr:to>
    <xdr:sp macro="">
      <xdr:nvSpPr>
        <xdr:cNvPr id="117" name="直線コネクタ 116"/>
        <xdr:cNvSpPr/>
      </xdr:nvSpPr>
      <xdr:spPr>
        <a:xfrm>
          <a:off x="4543425" y="10125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49</xdr:row>
      <xdr:rowOff>85725</xdr:rowOff>
    </xdr:from>
    <xdr:to>
      <xdr:col>7</xdr:col>
      <xdr:colOff>476250</xdr:colOff>
      <xdr:row>51</xdr:row>
      <xdr:rowOff>0</xdr:rowOff>
    </xdr:to>
    <xdr:sp macro="">
      <xdr:nvSpPr>
        <xdr:cNvPr id="118" name="総務費最大値テキスト"/>
        <xdr:cNvSpPr txBox="1"/>
      </xdr:nvSpPr>
      <xdr:spPr>
        <a:xfrm>
          <a:off x="4686300" y="8486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922,832</a:t>
          </a:r>
          <a:endParaRPr altLang="en-US" lang="ja-JP" sz="1000" b="1">
            <a:latin typeface="ＭＳ Ｐゴシック"/>
          </a:endParaRPr>
        </a:p>
      </xdr:txBody>
    </xdr:sp>
    <xdr:clientData/>
  </xdr:twoCellAnchor>
  <xdr:twoCellAnchor>
    <xdr:from>
      <xdr:col>6</xdr:col>
      <xdr:colOff>422275</xdr:colOff>
      <xdr:row>50</xdr:row>
      <xdr:rowOff>135075</xdr:rowOff>
    </xdr:from>
    <xdr:to>
      <xdr:col>6</xdr:col>
      <xdr:colOff>600075</xdr:colOff>
      <xdr:row>50</xdr:row>
      <xdr:rowOff>135075</xdr:rowOff>
    </xdr:to>
    <xdr:sp macro="">
      <xdr:nvSpPr>
        <xdr:cNvPr id="119" name="直線コネクタ 118"/>
        <xdr:cNvSpPr/>
      </xdr:nvSpPr>
      <xdr:spPr>
        <a:xfrm>
          <a:off x="4543425" y="8705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358775</xdr:colOff>
      <xdr:row>57</xdr:row>
      <xdr:rowOff>86683</xdr:rowOff>
    </xdr:from>
    <xdr:to>
      <xdr:col>6</xdr:col>
      <xdr:colOff>511175</xdr:colOff>
      <xdr:row>57</xdr:row>
      <xdr:rowOff>115927</xdr:rowOff>
    </xdr:to>
    <xdr:sp macro="">
      <xdr:nvSpPr>
        <xdr:cNvPr id="120" name="直線コネクタ 119"/>
        <xdr:cNvSpPr/>
      </xdr:nvSpPr>
      <xdr:spPr>
        <a:xfrm flipV="1">
          <a:off x="3800475" y="98583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57</xdr:row>
      <xdr:rowOff>85725</xdr:rowOff>
    </xdr:from>
    <xdr:to>
      <xdr:col>7</xdr:col>
      <xdr:colOff>476250</xdr:colOff>
      <xdr:row>59</xdr:row>
      <xdr:rowOff>0</xdr:rowOff>
    </xdr:to>
    <xdr:sp macro="">
      <xdr:nvSpPr>
        <xdr:cNvPr id="121" name="総務費平均値テキスト"/>
        <xdr:cNvSpPr txBox="1"/>
      </xdr:nvSpPr>
      <xdr:spPr>
        <a:xfrm>
          <a:off x="4686300" y="985837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170,964</a:t>
          </a:r>
          <a:endParaRPr altLang="en-US" lang="ja-JP" sz="1000" b="1">
            <a:solidFill>
              <a:srgbClr val="000080"/>
            </a:solidFill>
            <a:latin typeface="ＭＳ Ｐゴシック"/>
          </a:endParaRPr>
        </a:p>
      </xdr:txBody>
    </xdr:sp>
    <xdr:clientData/>
  </xdr:twoCellAnchor>
  <xdr:twoCellAnchor>
    <xdr:from>
      <xdr:col>6</xdr:col>
      <xdr:colOff>460375</xdr:colOff>
      <xdr:row>57</xdr:row>
      <xdr:rowOff>111819</xdr:rowOff>
    </xdr:from>
    <xdr:to>
      <xdr:col>6</xdr:col>
      <xdr:colOff>561975</xdr:colOff>
      <xdr:row>58</xdr:row>
      <xdr:rowOff>41969</xdr:rowOff>
    </xdr:to>
    <xdr:sp macro="" fLocksText="0">
      <xdr:nvSpPr>
        <xdr:cNvPr id="122" name="フローチャート : 判断 121"/>
        <xdr:cNvSpPr/>
      </xdr:nvSpPr>
      <xdr:spPr>
        <a:xfrm>
          <a:off x="4581525" y="98869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155575</xdr:colOff>
      <xdr:row>57</xdr:row>
      <xdr:rowOff>115927</xdr:rowOff>
    </xdr:from>
    <xdr:to>
      <xdr:col>5</xdr:col>
      <xdr:colOff>358775</xdr:colOff>
      <xdr:row>58</xdr:row>
      <xdr:rowOff>28897</xdr:rowOff>
    </xdr:to>
    <xdr:sp macro="">
      <xdr:nvSpPr>
        <xdr:cNvPr id="123" name="直線コネクタ 122"/>
        <xdr:cNvSpPr/>
      </xdr:nvSpPr>
      <xdr:spPr>
        <a:xfrm flipV="1">
          <a:off x="2905125" y="9886950"/>
          <a:ext cx="895350"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307975</xdr:colOff>
      <xdr:row>57</xdr:row>
      <xdr:rowOff>155896</xdr:rowOff>
    </xdr:from>
    <xdr:to>
      <xdr:col>5</xdr:col>
      <xdr:colOff>409575</xdr:colOff>
      <xdr:row>58</xdr:row>
      <xdr:rowOff>86046</xdr:rowOff>
    </xdr:to>
    <xdr:sp macro="" fLocksText="0">
      <xdr:nvSpPr>
        <xdr:cNvPr id="124" name="フローチャート : 判断 123"/>
        <xdr:cNvSpPr/>
      </xdr:nvSpPr>
      <xdr:spPr>
        <a:xfrm>
          <a:off x="3743325" y="9925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57150</xdr:colOff>
      <xdr:row>58</xdr:row>
      <xdr:rowOff>76200</xdr:rowOff>
    </xdr:from>
    <xdr:to>
      <xdr:col>5</xdr:col>
      <xdr:colOff>657225</xdr:colOff>
      <xdr:row>59</xdr:row>
      <xdr:rowOff>161925</xdr:rowOff>
    </xdr:to>
    <xdr:sp macro="">
      <xdr:nvSpPr>
        <xdr:cNvPr id="125" name="テキスト ボックス 124"/>
        <xdr:cNvSpPr txBox="1"/>
      </xdr:nvSpPr>
      <xdr:spPr>
        <a:xfrm>
          <a:off x="3495675" y="10020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143,970</a:t>
          </a:r>
          <a:endParaRPr altLang="en-US" lang="ja-JP" sz="1000" b="1">
            <a:solidFill>
              <a:srgbClr val="000080"/>
            </a:solidFill>
            <a:latin typeface="ＭＳ Ｐゴシック"/>
          </a:endParaRPr>
        </a:p>
      </xdr:txBody>
    </xdr:sp>
    <xdr:clientData/>
  </xdr:twoCellAnchor>
  <xdr:twoCellAnchor>
    <xdr:from>
      <xdr:col>2</xdr:col>
      <xdr:colOff>638175</xdr:colOff>
      <xdr:row>57</xdr:row>
      <xdr:rowOff>131033</xdr:rowOff>
    </xdr:from>
    <xdr:to>
      <xdr:col>4</xdr:col>
      <xdr:colOff>155575</xdr:colOff>
      <xdr:row>58</xdr:row>
      <xdr:rowOff>28897</xdr:rowOff>
    </xdr:to>
    <xdr:sp macro="">
      <xdr:nvSpPr>
        <xdr:cNvPr id="126" name="直線コネクタ 125"/>
        <xdr:cNvSpPr/>
      </xdr:nvSpPr>
      <xdr:spPr>
        <a:xfrm>
          <a:off x="2019300" y="99060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104775</xdr:colOff>
      <xdr:row>57</xdr:row>
      <xdr:rowOff>78641</xdr:rowOff>
    </xdr:from>
    <xdr:to>
      <xdr:col>4</xdr:col>
      <xdr:colOff>206375</xdr:colOff>
      <xdr:row>58</xdr:row>
      <xdr:rowOff>8791</xdr:rowOff>
    </xdr:to>
    <xdr:sp macro="" fLocksText="0">
      <xdr:nvSpPr>
        <xdr:cNvPr id="127" name="フローチャート : 判断 126"/>
        <xdr:cNvSpPr/>
      </xdr:nvSpPr>
      <xdr:spPr>
        <a:xfrm>
          <a:off x="2857500" y="984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533400</xdr:colOff>
      <xdr:row>56</xdr:row>
      <xdr:rowOff>28575</xdr:rowOff>
    </xdr:from>
    <xdr:to>
      <xdr:col>4</xdr:col>
      <xdr:colOff>447675</xdr:colOff>
      <xdr:row>57</xdr:row>
      <xdr:rowOff>114300</xdr:rowOff>
    </xdr:to>
    <xdr:sp macro="">
      <xdr:nvSpPr>
        <xdr:cNvPr id="128" name="テキスト ボックス 127"/>
        <xdr:cNvSpPr txBox="1"/>
      </xdr:nvSpPr>
      <xdr:spPr>
        <a:xfrm>
          <a:off x="2600325" y="9629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191,283</a:t>
          </a:r>
          <a:endParaRPr altLang="en-US" lang="ja-JP" sz="1000" b="1">
            <a:solidFill>
              <a:srgbClr val="000080"/>
            </a:solidFill>
            <a:latin typeface="ＭＳ Ｐゴシック"/>
          </a:endParaRPr>
        </a:p>
      </xdr:txBody>
    </xdr:sp>
    <xdr:clientData/>
  </xdr:twoCellAnchor>
  <xdr:twoCellAnchor>
    <xdr:from>
      <xdr:col>1</xdr:col>
      <xdr:colOff>434975</xdr:colOff>
      <xdr:row>57</xdr:row>
      <xdr:rowOff>131033</xdr:rowOff>
    </xdr:from>
    <xdr:to>
      <xdr:col>2</xdr:col>
      <xdr:colOff>638175</xdr:colOff>
      <xdr:row>58</xdr:row>
      <xdr:rowOff>4514</xdr:rowOff>
    </xdr:to>
    <xdr:sp macro="">
      <xdr:nvSpPr>
        <xdr:cNvPr id="129" name="直線コネクタ 128"/>
        <xdr:cNvSpPr/>
      </xdr:nvSpPr>
      <xdr:spPr>
        <a:xfrm flipV="1">
          <a:off x="1133475" y="99060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587375</xdr:colOff>
      <xdr:row>58</xdr:row>
      <xdr:rowOff>13364</xdr:rowOff>
    </xdr:from>
    <xdr:to>
      <xdr:col>3</xdr:col>
      <xdr:colOff>3175</xdr:colOff>
      <xdr:row>58</xdr:row>
      <xdr:rowOff>114964</xdr:rowOff>
    </xdr:to>
    <xdr:sp macro="" fLocksText="0">
      <xdr:nvSpPr>
        <xdr:cNvPr id="130" name="フローチャート : 判断 129"/>
        <xdr:cNvSpPr/>
      </xdr:nvSpPr>
      <xdr:spPr>
        <a:xfrm>
          <a:off x="1971675" y="99536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333375</xdr:colOff>
      <xdr:row>58</xdr:row>
      <xdr:rowOff>104775</xdr:rowOff>
    </xdr:from>
    <xdr:to>
      <xdr:col>3</xdr:col>
      <xdr:colOff>247650</xdr:colOff>
      <xdr:row>60</xdr:row>
      <xdr:rowOff>19050</xdr:rowOff>
    </xdr:to>
    <xdr:sp macro="">
      <xdr:nvSpPr>
        <xdr:cNvPr id="131" name="テキスト ボックス 130"/>
        <xdr:cNvSpPr txBox="1"/>
      </xdr:nvSpPr>
      <xdr:spPr>
        <a:xfrm>
          <a:off x="1714500" y="10048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126,260</a:t>
          </a:r>
          <a:endParaRPr altLang="en-US" lang="ja-JP" sz="1000" b="1">
            <a:solidFill>
              <a:srgbClr val="000080"/>
            </a:solidFill>
            <a:latin typeface="ＭＳ Ｐゴシック"/>
          </a:endParaRPr>
        </a:p>
      </xdr:txBody>
    </xdr:sp>
    <xdr:clientData/>
  </xdr:twoCellAnchor>
  <xdr:twoCellAnchor>
    <xdr:from>
      <xdr:col>1</xdr:col>
      <xdr:colOff>384175</xdr:colOff>
      <xdr:row>58</xdr:row>
      <xdr:rowOff>19744</xdr:rowOff>
    </xdr:from>
    <xdr:to>
      <xdr:col>1</xdr:col>
      <xdr:colOff>485775</xdr:colOff>
      <xdr:row>58</xdr:row>
      <xdr:rowOff>121344</xdr:rowOff>
    </xdr:to>
    <xdr:sp macro="" fLocksText="0">
      <xdr:nvSpPr>
        <xdr:cNvPr id="132" name="フローチャート : 判断 131"/>
        <xdr:cNvSpPr/>
      </xdr:nvSpPr>
      <xdr:spPr>
        <a:xfrm>
          <a:off x="1076325" y="9963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133350</xdr:colOff>
      <xdr:row>58</xdr:row>
      <xdr:rowOff>114300</xdr:rowOff>
    </xdr:from>
    <xdr:to>
      <xdr:col>2</xdr:col>
      <xdr:colOff>47625</xdr:colOff>
      <xdr:row>60</xdr:row>
      <xdr:rowOff>28575</xdr:rowOff>
    </xdr:to>
    <xdr:sp macro="">
      <xdr:nvSpPr>
        <xdr:cNvPr id="133" name="テキスト ボックス 132"/>
        <xdr:cNvSpPr txBox="1"/>
      </xdr:nvSpPr>
      <xdr:spPr>
        <a:xfrm>
          <a:off x="828675" y="10058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122,353</a:t>
          </a:r>
          <a:endParaRPr altLang="en-US" lang="ja-JP" sz="1000" b="1">
            <a:solidFill>
              <a:srgbClr val="000080"/>
            </a:solidFill>
            <a:latin typeface="ＭＳ Ｐゴシック"/>
          </a:endParaRPr>
        </a:p>
      </xdr:txBody>
    </xdr:sp>
    <xdr:clientData/>
  </xdr:twoCellAnchor>
  <xdr:twoCellAnchor editAs="oneCell">
    <xdr:from>
      <xdr:col>6</xdr:col>
      <xdr:colOff>314325</xdr:colOff>
      <xdr:row>61</xdr:row>
      <xdr:rowOff>76200</xdr:rowOff>
    </xdr:from>
    <xdr:to>
      <xdr:col>7</xdr:col>
      <xdr:colOff>390525</xdr:colOff>
      <xdr:row>62</xdr:row>
      <xdr:rowOff>161925</xdr:rowOff>
    </xdr:to>
    <xdr:sp macro="">
      <xdr:nvSpPr>
        <xdr:cNvPr id="134" name="テキスト ボックス 133"/>
        <xdr:cNvSpPr txBox="1"/>
      </xdr:nvSpPr>
      <xdr:spPr>
        <a:xfrm>
          <a:off x="44386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61</xdr:row>
      <xdr:rowOff>76200</xdr:rowOff>
    </xdr:from>
    <xdr:to>
      <xdr:col>6</xdr:col>
      <xdr:colOff>238125</xdr:colOff>
      <xdr:row>62</xdr:row>
      <xdr:rowOff>161925</xdr:rowOff>
    </xdr:to>
    <xdr:sp macro="">
      <xdr:nvSpPr>
        <xdr:cNvPr id="135" name="テキスト ボックス 134"/>
        <xdr:cNvSpPr txBox="1"/>
      </xdr:nvSpPr>
      <xdr:spPr>
        <a:xfrm>
          <a:off x="3600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61</xdr:row>
      <xdr:rowOff>76200</xdr:rowOff>
    </xdr:from>
    <xdr:to>
      <xdr:col>5</xdr:col>
      <xdr:colOff>38100</xdr:colOff>
      <xdr:row>62</xdr:row>
      <xdr:rowOff>161925</xdr:rowOff>
    </xdr:to>
    <xdr:sp macro="">
      <xdr:nvSpPr>
        <xdr:cNvPr id="136" name="テキスト ボックス 135"/>
        <xdr:cNvSpPr txBox="1"/>
      </xdr:nvSpPr>
      <xdr:spPr>
        <a:xfrm>
          <a:off x="2714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61</xdr:row>
      <xdr:rowOff>76200</xdr:rowOff>
    </xdr:from>
    <xdr:to>
      <xdr:col>3</xdr:col>
      <xdr:colOff>523875</xdr:colOff>
      <xdr:row>62</xdr:row>
      <xdr:rowOff>161925</xdr:rowOff>
    </xdr:to>
    <xdr:sp macro="">
      <xdr:nvSpPr>
        <xdr:cNvPr id="137" name="テキスト ボックス 136"/>
        <xdr:cNvSpPr txBox="1"/>
      </xdr:nvSpPr>
      <xdr:spPr>
        <a:xfrm>
          <a:off x="1828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61</xdr:row>
      <xdr:rowOff>76200</xdr:rowOff>
    </xdr:from>
    <xdr:to>
      <xdr:col>2</xdr:col>
      <xdr:colOff>314325</xdr:colOff>
      <xdr:row>62</xdr:row>
      <xdr:rowOff>161925</xdr:rowOff>
    </xdr:to>
    <xdr:sp macro="">
      <xdr:nvSpPr>
        <xdr:cNvPr id="138" name="テキスト ボックス 137"/>
        <xdr:cNvSpPr txBox="1"/>
      </xdr:nvSpPr>
      <xdr:spPr>
        <a:xfrm>
          <a:off x="933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460375</xdr:colOff>
      <xdr:row>57</xdr:row>
      <xdr:rowOff>35883</xdr:rowOff>
    </xdr:from>
    <xdr:to>
      <xdr:col>6</xdr:col>
      <xdr:colOff>561975</xdr:colOff>
      <xdr:row>57</xdr:row>
      <xdr:rowOff>137483</xdr:rowOff>
    </xdr:to>
    <xdr:sp macro="" fLocksText="0">
      <xdr:nvSpPr>
        <xdr:cNvPr id="139" name="円/楕円 138"/>
        <xdr:cNvSpPr/>
      </xdr:nvSpPr>
      <xdr:spPr>
        <a:xfrm>
          <a:off x="4581525" y="98107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561975</xdr:colOff>
      <xdr:row>56</xdr:row>
      <xdr:rowOff>57150</xdr:rowOff>
    </xdr:from>
    <xdr:to>
      <xdr:col>7</xdr:col>
      <xdr:colOff>476250</xdr:colOff>
      <xdr:row>57</xdr:row>
      <xdr:rowOff>142875</xdr:rowOff>
    </xdr:to>
    <xdr:sp macro="">
      <xdr:nvSpPr>
        <xdr:cNvPr id="140" name="総務費該当値テキスト"/>
        <xdr:cNvSpPr txBox="1"/>
      </xdr:nvSpPr>
      <xdr:spPr>
        <a:xfrm>
          <a:off x="4686300" y="96583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217,469</a:t>
          </a:r>
          <a:endParaRPr altLang="en-US" lang="ja-JP" sz="1000" b="1">
            <a:solidFill>
              <a:srgbClr val="FF0000"/>
            </a:solidFill>
            <a:latin typeface="ＭＳ Ｐゴシック"/>
          </a:endParaRPr>
        </a:p>
      </xdr:txBody>
    </xdr:sp>
    <xdr:clientData/>
  </xdr:twoCellAnchor>
  <xdr:twoCellAnchor>
    <xdr:from>
      <xdr:col>5</xdr:col>
      <xdr:colOff>307975</xdr:colOff>
      <xdr:row>57</xdr:row>
      <xdr:rowOff>65127</xdr:rowOff>
    </xdr:from>
    <xdr:to>
      <xdr:col>5</xdr:col>
      <xdr:colOff>409575</xdr:colOff>
      <xdr:row>57</xdr:row>
      <xdr:rowOff>166727</xdr:rowOff>
    </xdr:to>
    <xdr:sp macro="" fLocksText="0">
      <xdr:nvSpPr>
        <xdr:cNvPr id="141" name="円/楕円 140"/>
        <xdr:cNvSpPr/>
      </xdr:nvSpPr>
      <xdr:spPr>
        <a:xfrm>
          <a:off x="3743325" y="9839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57150</xdr:colOff>
      <xdr:row>56</xdr:row>
      <xdr:rowOff>9525</xdr:rowOff>
    </xdr:from>
    <xdr:to>
      <xdr:col>5</xdr:col>
      <xdr:colOff>657225</xdr:colOff>
      <xdr:row>57</xdr:row>
      <xdr:rowOff>95250</xdr:rowOff>
    </xdr:to>
    <xdr:sp macro="">
      <xdr:nvSpPr>
        <xdr:cNvPr id="142" name="テキスト ボックス 141"/>
        <xdr:cNvSpPr txBox="1"/>
      </xdr:nvSpPr>
      <xdr:spPr>
        <a:xfrm>
          <a:off x="3495675" y="9610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199,559</a:t>
          </a:r>
          <a:endParaRPr altLang="en-US" lang="ja-JP" sz="1000" b="1">
            <a:solidFill>
              <a:srgbClr val="FF0000"/>
            </a:solidFill>
            <a:latin typeface="ＭＳ Ｐゴシック"/>
          </a:endParaRPr>
        </a:p>
      </xdr:txBody>
    </xdr:sp>
    <xdr:clientData/>
  </xdr:twoCellAnchor>
  <xdr:twoCellAnchor>
    <xdr:from>
      <xdr:col>4</xdr:col>
      <xdr:colOff>104775</xdr:colOff>
      <xdr:row>57</xdr:row>
      <xdr:rowOff>149547</xdr:rowOff>
    </xdr:from>
    <xdr:to>
      <xdr:col>4</xdr:col>
      <xdr:colOff>206375</xdr:colOff>
      <xdr:row>58</xdr:row>
      <xdr:rowOff>79697</xdr:rowOff>
    </xdr:to>
    <xdr:sp macro="" fLocksText="0">
      <xdr:nvSpPr>
        <xdr:cNvPr id="143" name="円/楕円 142"/>
        <xdr:cNvSpPr/>
      </xdr:nvSpPr>
      <xdr:spPr>
        <a:xfrm>
          <a:off x="2857500" y="9925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533400</xdr:colOff>
      <xdr:row>58</xdr:row>
      <xdr:rowOff>66675</xdr:rowOff>
    </xdr:from>
    <xdr:to>
      <xdr:col>4</xdr:col>
      <xdr:colOff>447675</xdr:colOff>
      <xdr:row>59</xdr:row>
      <xdr:rowOff>152400</xdr:rowOff>
    </xdr:to>
    <xdr:sp macro="">
      <xdr:nvSpPr>
        <xdr:cNvPr id="144" name="テキスト ボックス 143"/>
        <xdr:cNvSpPr txBox="1"/>
      </xdr:nvSpPr>
      <xdr:spPr>
        <a:xfrm>
          <a:off x="2600325" y="10010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147,858</a:t>
          </a:r>
          <a:endParaRPr altLang="en-US" lang="ja-JP" sz="1000" b="1">
            <a:solidFill>
              <a:srgbClr val="FF0000"/>
            </a:solidFill>
            <a:latin typeface="ＭＳ Ｐゴシック"/>
          </a:endParaRPr>
        </a:p>
      </xdr:txBody>
    </xdr:sp>
    <xdr:clientData/>
  </xdr:twoCellAnchor>
  <xdr:twoCellAnchor>
    <xdr:from>
      <xdr:col>2</xdr:col>
      <xdr:colOff>587375</xdr:colOff>
      <xdr:row>57</xdr:row>
      <xdr:rowOff>80233</xdr:rowOff>
    </xdr:from>
    <xdr:to>
      <xdr:col>3</xdr:col>
      <xdr:colOff>3175</xdr:colOff>
      <xdr:row>58</xdr:row>
      <xdr:rowOff>10383</xdr:rowOff>
    </xdr:to>
    <xdr:sp macro="" fLocksText="0">
      <xdr:nvSpPr>
        <xdr:cNvPr id="145" name="円/楕円 144"/>
        <xdr:cNvSpPr/>
      </xdr:nvSpPr>
      <xdr:spPr>
        <a:xfrm>
          <a:off x="1971675" y="98488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333375</xdr:colOff>
      <xdr:row>56</xdr:row>
      <xdr:rowOff>28575</xdr:rowOff>
    </xdr:from>
    <xdr:to>
      <xdr:col>3</xdr:col>
      <xdr:colOff>247650</xdr:colOff>
      <xdr:row>57</xdr:row>
      <xdr:rowOff>114300</xdr:rowOff>
    </xdr:to>
    <xdr:sp macro="">
      <xdr:nvSpPr>
        <xdr:cNvPr id="146" name="テキスト ボックス 145"/>
        <xdr:cNvSpPr txBox="1"/>
      </xdr:nvSpPr>
      <xdr:spPr>
        <a:xfrm>
          <a:off x="1714500" y="9629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190,308</a:t>
          </a:r>
          <a:endParaRPr altLang="en-US" lang="ja-JP" sz="1000" b="1">
            <a:solidFill>
              <a:srgbClr val="FF0000"/>
            </a:solidFill>
            <a:latin typeface="ＭＳ Ｐゴシック"/>
          </a:endParaRPr>
        </a:p>
      </xdr:txBody>
    </xdr:sp>
    <xdr:clientData/>
  </xdr:twoCellAnchor>
  <xdr:twoCellAnchor>
    <xdr:from>
      <xdr:col>1</xdr:col>
      <xdr:colOff>384175</xdr:colOff>
      <xdr:row>57</xdr:row>
      <xdr:rowOff>125164</xdr:rowOff>
    </xdr:from>
    <xdr:to>
      <xdr:col>1</xdr:col>
      <xdr:colOff>485775</xdr:colOff>
      <xdr:row>58</xdr:row>
      <xdr:rowOff>55314</xdr:rowOff>
    </xdr:to>
    <xdr:sp macro="" fLocksText="0">
      <xdr:nvSpPr>
        <xdr:cNvPr id="147" name="円/楕円 146"/>
        <xdr:cNvSpPr/>
      </xdr:nvSpPr>
      <xdr:spPr>
        <a:xfrm>
          <a:off x="1076325" y="9896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133350</xdr:colOff>
      <xdr:row>56</xdr:row>
      <xdr:rowOff>76200</xdr:rowOff>
    </xdr:from>
    <xdr:to>
      <xdr:col>2</xdr:col>
      <xdr:colOff>47625</xdr:colOff>
      <xdr:row>57</xdr:row>
      <xdr:rowOff>161925</xdr:rowOff>
    </xdr:to>
    <xdr:sp macro="">
      <xdr:nvSpPr>
        <xdr:cNvPr id="148" name="テキスト ボックス 147"/>
        <xdr:cNvSpPr txBox="1"/>
      </xdr:nvSpPr>
      <xdr:spPr>
        <a:xfrm>
          <a:off x="828675" y="9677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162,791</a:t>
          </a:r>
          <a:endParaRPr altLang="en-US" lang="ja-JP" sz="1000" b="1">
            <a:solidFill>
              <a:srgbClr val="FF0000"/>
            </a:solidFill>
            <a:latin typeface="ＭＳ Ｐゴシック"/>
          </a:endParaRPr>
        </a:p>
      </xdr:txBody>
    </xdr:sp>
    <xdr:clientData/>
  </xdr:twoCellAnchor>
  <xdr:twoCellAnchor>
    <xdr:from>
      <xdr:col>1</xdr:col>
      <xdr:colOff>66675</xdr:colOff>
      <xdr:row>63</xdr:row>
      <xdr:rowOff>57150</xdr:rowOff>
    </xdr:from>
    <xdr:to>
      <xdr:col>7</xdr:col>
      <xdr:colOff>638175</xdr:colOff>
      <xdr:row>65</xdr:row>
      <xdr:rowOff>31750</xdr:rowOff>
    </xdr:to>
    <xdr:sp macro="" fLocksText="0">
      <xdr:nvSpPr>
        <xdr:cNvPr id="149" name="正方形/長方形 148"/>
        <xdr:cNvSpPr/>
      </xdr:nvSpPr>
      <xdr:spPr>
        <a:xfrm>
          <a:off x="762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fLocksText="0">
      <xdr:nvSpPr>
        <xdr:cNvPr id="150" name="正方形/長方形 149"/>
        <xdr:cNvSpPr/>
      </xdr:nvSpPr>
      <xdr:spPr>
        <a:xfrm>
          <a:off x="885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fLocksText="0">
      <xdr:nvSpPr>
        <xdr:cNvPr id="151" name="正方形/長方形 150"/>
        <xdr:cNvSpPr/>
      </xdr:nvSpPr>
      <xdr:spPr>
        <a:xfrm>
          <a:off x="885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7/67</a:t>
          </a:r>
          <a:endParaRPr altLang="en-US" lang="ja-JP"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fLocksText="0">
      <xdr:nvSpPr>
        <xdr:cNvPr id="152" name="正方形/長方形 151"/>
        <xdr:cNvSpPr/>
      </xdr:nvSpPr>
      <xdr:spPr>
        <a:xfrm>
          <a:off x="1905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fLocksText="0">
      <xdr:nvSpPr>
        <xdr:cNvPr id="153" name="正方形/長方形 152"/>
        <xdr:cNvSpPr/>
      </xdr:nvSpPr>
      <xdr:spPr>
        <a:xfrm>
          <a:off x="1905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163,808</a:t>
          </a:r>
          <a:endParaRPr altLang="en-US" lang="ja-JP"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fLocksText="0">
      <xdr:nvSpPr>
        <xdr:cNvPr id="154" name="正方形/長方形 153"/>
        <xdr:cNvSpPr/>
      </xdr:nvSpPr>
      <xdr:spPr>
        <a:xfrm>
          <a:off x="3048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fLocksText="0">
      <xdr:nvSpPr>
        <xdr:cNvPr id="155" name="正方形/長方形 154"/>
        <xdr:cNvSpPr/>
      </xdr:nvSpPr>
      <xdr:spPr>
        <a:xfrm>
          <a:off x="3048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192,706</a:t>
          </a:r>
          <a:endParaRPr altLang="en-US" lang="ja-JP"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fLocksText="0">
      <xdr:nvSpPr>
        <xdr:cNvPr id="156" name="正方形/長方形 155"/>
        <xdr:cNvSpPr/>
      </xdr:nvSpPr>
      <xdr:spPr>
        <a:xfrm>
          <a:off x="762000"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67</xdr:row>
      <xdr:rowOff>9525</xdr:rowOff>
    </xdr:from>
    <xdr:to>
      <xdr:col>1</xdr:col>
      <xdr:colOff>381000</xdr:colOff>
      <xdr:row>68</xdr:row>
      <xdr:rowOff>66675</xdr:rowOff>
    </xdr:to>
    <xdr:sp macro="">
      <xdr:nvSpPr>
        <xdr:cNvPr id="157" name="テキスト ボックス 156"/>
        <xdr:cNvSpPr txBox="1"/>
      </xdr:nvSpPr>
      <xdr:spPr>
        <a:xfrm>
          <a:off x="72390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81</xdr:row>
      <xdr:rowOff>82550</xdr:rowOff>
    </xdr:from>
    <xdr:to>
      <xdr:col>7</xdr:col>
      <xdr:colOff>638175</xdr:colOff>
      <xdr:row>81</xdr:row>
      <xdr:rowOff>82550</xdr:rowOff>
    </xdr:to>
    <xdr:sp macro="">
      <xdr:nvSpPr>
        <xdr:cNvPr id="158" name="直線コネクタ 157"/>
        <xdr:cNvSpPr/>
      </xdr:nvSpPr>
      <xdr:spPr>
        <a:xfrm>
          <a:off x="762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80</xdr:row>
      <xdr:rowOff>114300</xdr:rowOff>
    </xdr:from>
    <xdr:to>
      <xdr:col>1</xdr:col>
      <xdr:colOff>66675</xdr:colOff>
      <xdr:row>82</xdr:row>
      <xdr:rowOff>28575</xdr:rowOff>
    </xdr:to>
    <xdr:sp macro="">
      <xdr:nvSpPr>
        <xdr:cNvPr id="159" name="テキスト ボックス 158"/>
        <xdr:cNvSpPr txBox="1"/>
      </xdr:nvSpPr>
      <xdr:spPr>
        <a:xfrm>
          <a:off x="228600" y="13830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1</xdr:col>
      <xdr:colOff>66675</xdr:colOff>
      <xdr:row>79</xdr:row>
      <xdr:rowOff>98879</xdr:rowOff>
    </xdr:from>
    <xdr:to>
      <xdr:col>7</xdr:col>
      <xdr:colOff>638175</xdr:colOff>
      <xdr:row>79</xdr:row>
      <xdr:rowOff>98879</xdr:rowOff>
    </xdr:to>
    <xdr:sp macro="">
      <xdr:nvSpPr>
        <xdr:cNvPr id="160" name="直線コネクタ 159"/>
        <xdr:cNvSpPr/>
      </xdr:nvSpPr>
      <xdr:spPr>
        <a:xfrm>
          <a:off x="762000" y="13639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228600</xdr:colOff>
      <xdr:row>78</xdr:row>
      <xdr:rowOff>123825</xdr:rowOff>
    </xdr:from>
    <xdr:to>
      <xdr:col>1</xdr:col>
      <xdr:colOff>66675</xdr:colOff>
      <xdr:row>80</xdr:row>
      <xdr:rowOff>38100</xdr:rowOff>
    </xdr:to>
    <xdr:sp macro="">
      <xdr:nvSpPr>
        <xdr:cNvPr id="161" name="テキスト ボックス 160"/>
        <xdr:cNvSpPr txBox="1"/>
      </xdr:nvSpPr>
      <xdr:spPr>
        <a:xfrm>
          <a:off x="228600" y="13496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90,000</a:t>
          </a:r>
          <a:endParaRPr altLang="en-US" lang="ja-JP" sz="1000">
            <a:latin typeface="ＭＳ Ｐゴシック"/>
          </a:endParaRPr>
        </a:p>
      </xdr:txBody>
    </xdr:sp>
    <xdr:clientData/>
  </xdr:twoCellAnchor>
  <xdr:twoCellAnchor>
    <xdr:from>
      <xdr:col>1</xdr:col>
      <xdr:colOff>66675</xdr:colOff>
      <xdr:row>77</xdr:row>
      <xdr:rowOff>115207</xdr:rowOff>
    </xdr:from>
    <xdr:to>
      <xdr:col>7</xdr:col>
      <xdr:colOff>638175</xdr:colOff>
      <xdr:row>77</xdr:row>
      <xdr:rowOff>115207</xdr:rowOff>
    </xdr:to>
    <xdr:sp macro="">
      <xdr:nvSpPr>
        <xdr:cNvPr id="162" name="直線コネクタ 161"/>
        <xdr:cNvSpPr/>
      </xdr:nvSpPr>
      <xdr:spPr>
        <a:xfrm>
          <a:off x="762000" y="13315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76</xdr:row>
      <xdr:rowOff>142875</xdr:rowOff>
    </xdr:from>
    <xdr:to>
      <xdr:col>1</xdr:col>
      <xdr:colOff>66675</xdr:colOff>
      <xdr:row>78</xdr:row>
      <xdr:rowOff>57150</xdr:rowOff>
    </xdr:to>
    <xdr:sp macro="">
      <xdr:nvSpPr>
        <xdr:cNvPr id="163" name="テキスト ボックス 162"/>
        <xdr:cNvSpPr txBox="1"/>
      </xdr:nvSpPr>
      <xdr:spPr>
        <a:xfrm>
          <a:off x="161925" y="13173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120,000</a:t>
          </a:r>
          <a:endParaRPr altLang="en-US" lang="ja-JP" sz="1000">
            <a:latin typeface="ＭＳ Ｐゴシック"/>
          </a:endParaRPr>
        </a:p>
      </xdr:txBody>
    </xdr:sp>
    <xdr:clientData/>
  </xdr:twoCellAnchor>
  <xdr:twoCellAnchor>
    <xdr:from>
      <xdr:col>1</xdr:col>
      <xdr:colOff>66675</xdr:colOff>
      <xdr:row>75</xdr:row>
      <xdr:rowOff>131535</xdr:rowOff>
    </xdr:from>
    <xdr:to>
      <xdr:col>7</xdr:col>
      <xdr:colOff>638175</xdr:colOff>
      <xdr:row>75</xdr:row>
      <xdr:rowOff>131535</xdr:rowOff>
    </xdr:to>
    <xdr:sp macro="">
      <xdr:nvSpPr>
        <xdr:cNvPr id="164" name="直線コネクタ 163"/>
        <xdr:cNvSpPr/>
      </xdr:nvSpPr>
      <xdr:spPr>
        <a:xfrm>
          <a:off x="762000" y="12992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74</xdr:row>
      <xdr:rowOff>161925</xdr:rowOff>
    </xdr:from>
    <xdr:to>
      <xdr:col>1</xdr:col>
      <xdr:colOff>66675</xdr:colOff>
      <xdr:row>76</xdr:row>
      <xdr:rowOff>76200</xdr:rowOff>
    </xdr:to>
    <xdr:sp macro="">
      <xdr:nvSpPr>
        <xdr:cNvPr id="165" name="テキスト ボックス 164"/>
        <xdr:cNvSpPr txBox="1"/>
      </xdr:nvSpPr>
      <xdr:spPr>
        <a:xfrm>
          <a:off x="161925" y="12849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150,000</a:t>
          </a:r>
          <a:endParaRPr altLang="en-US" lang="ja-JP" sz="1000">
            <a:latin typeface="ＭＳ Ｐゴシック"/>
          </a:endParaRPr>
        </a:p>
      </xdr:txBody>
    </xdr:sp>
    <xdr:clientData/>
  </xdr:twoCellAnchor>
  <xdr:twoCellAnchor>
    <xdr:from>
      <xdr:col>1</xdr:col>
      <xdr:colOff>66675</xdr:colOff>
      <xdr:row>73</xdr:row>
      <xdr:rowOff>147865</xdr:rowOff>
    </xdr:from>
    <xdr:to>
      <xdr:col>7</xdr:col>
      <xdr:colOff>638175</xdr:colOff>
      <xdr:row>73</xdr:row>
      <xdr:rowOff>147865</xdr:rowOff>
    </xdr:to>
    <xdr:sp macro="">
      <xdr:nvSpPr>
        <xdr:cNvPr id="166" name="直線コネクタ 165"/>
        <xdr:cNvSpPr/>
      </xdr:nvSpPr>
      <xdr:spPr>
        <a:xfrm>
          <a:off x="762000" y="1266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73</xdr:row>
      <xdr:rowOff>9525</xdr:rowOff>
    </xdr:from>
    <xdr:to>
      <xdr:col>1</xdr:col>
      <xdr:colOff>66675</xdr:colOff>
      <xdr:row>74</xdr:row>
      <xdr:rowOff>95250</xdr:rowOff>
    </xdr:to>
    <xdr:sp macro="">
      <xdr:nvSpPr>
        <xdr:cNvPr id="167" name="テキスト ボックス 166"/>
        <xdr:cNvSpPr txBox="1"/>
      </xdr:nvSpPr>
      <xdr:spPr>
        <a:xfrm>
          <a:off x="161925" y="125253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180,000</a:t>
          </a:r>
          <a:endParaRPr altLang="en-US" lang="ja-JP" sz="1000">
            <a:latin typeface="ＭＳ Ｐゴシック"/>
          </a:endParaRPr>
        </a:p>
      </xdr:txBody>
    </xdr:sp>
    <xdr:clientData/>
  </xdr:twoCellAnchor>
  <xdr:twoCellAnchor>
    <xdr:from>
      <xdr:col>1</xdr:col>
      <xdr:colOff>66675</xdr:colOff>
      <xdr:row>71</xdr:row>
      <xdr:rowOff>164193</xdr:rowOff>
    </xdr:from>
    <xdr:to>
      <xdr:col>7</xdr:col>
      <xdr:colOff>638175</xdr:colOff>
      <xdr:row>71</xdr:row>
      <xdr:rowOff>164193</xdr:rowOff>
    </xdr:to>
    <xdr:sp macro="">
      <xdr:nvSpPr>
        <xdr:cNvPr id="168" name="直線コネクタ 167"/>
        <xdr:cNvSpPr/>
      </xdr:nvSpPr>
      <xdr:spPr>
        <a:xfrm>
          <a:off x="762000" y="12334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71</xdr:row>
      <xdr:rowOff>19050</xdr:rowOff>
    </xdr:from>
    <xdr:to>
      <xdr:col>1</xdr:col>
      <xdr:colOff>66675</xdr:colOff>
      <xdr:row>72</xdr:row>
      <xdr:rowOff>104775</xdr:rowOff>
    </xdr:to>
    <xdr:sp macro="">
      <xdr:nvSpPr>
        <xdr:cNvPr id="169" name="テキスト ボックス 168"/>
        <xdr:cNvSpPr txBox="1"/>
      </xdr:nvSpPr>
      <xdr:spPr>
        <a:xfrm>
          <a:off x="161925" y="12192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210,000</a:t>
          </a:r>
          <a:endParaRPr altLang="en-US" lang="ja-JP" sz="1000">
            <a:latin typeface="ＭＳ Ｐゴシック"/>
          </a:endParaRPr>
        </a:p>
      </xdr:txBody>
    </xdr:sp>
    <xdr:clientData/>
  </xdr:twoCellAnchor>
  <xdr:twoCellAnchor>
    <xdr:from>
      <xdr:col>1</xdr:col>
      <xdr:colOff>66675</xdr:colOff>
      <xdr:row>70</xdr:row>
      <xdr:rowOff>9072</xdr:rowOff>
    </xdr:from>
    <xdr:to>
      <xdr:col>7</xdr:col>
      <xdr:colOff>638175</xdr:colOff>
      <xdr:row>70</xdr:row>
      <xdr:rowOff>9072</xdr:rowOff>
    </xdr:to>
    <xdr:sp macro="">
      <xdr:nvSpPr>
        <xdr:cNvPr id="170" name="直線コネクタ 169"/>
        <xdr:cNvSpPr/>
      </xdr:nvSpPr>
      <xdr:spPr>
        <a:xfrm>
          <a:off x="762000" y="12011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69</xdr:row>
      <xdr:rowOff>38100</xdr:rowOff>
    </xdr:from>
    <xdr:to>
      <xdr:col>1</xdr:col>
      <xdr:colOff>66675</xdr:colOff>
      <xdr:row>70</xdr:row>
      <xdr:rowOff>123825</xdr:rowOff>
    </xdr:to>
    <xdr:sp macro="">
      <xdr:nvSpPr>
        <xdr:cNvPr id="171" name="テキスト ボックス 170"/>
        <xdr:cNvSpPr txBox="1"/>
      </xdr:nvSpPr>
      <xdr:spPr>
        <a:xfrm>
          <a:off x="161925" y="11868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240,000</a:t>
          </a:r>
          <a:endParaRPr altLang="en-US" lang="ja-JP" sz="1000">
            <a:latin typeface="ＭＳ Ｐゴシック"/>
          </a:endParaRPr>
        </a:p>
      </xdr:txBody>
    </xdr:sp>
    <xdr:clientData/>
  </xdr:twoCellAnchor>
  <xdr:twoCellAnchor>
    <xdr:from>
      <xdr:col>1</xdr:col>
      <xdr:colOff>66675</xdr:colOff>
      <xdr:row>68</xdr:row>
      <xdr:rowOff>25400</xdr:rowOff>
    </xdr:from>
    <xdr:to>
      <xdr:col>7</xdr:col>
      <xdr:colOff>638175</xdr:colOff>
      <xdr:row>68</xdr:row>
      <xdr:rowOff>25400</xdr:rowOff>
    </xdr:to>
    <xdr:sp macro="">
      <xdr:nvSpPr>
        <xdr:cNvPr id="172" name="直線コネクタ 171"/>
        <xdr:cNvSpPr/>
      </xdr:nvSpPr>
      <xdr:spPr>
        <a:xfrm>
          <a:off x="762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67</xdr:row>
      <xdr:rowOff>57150</xdr:rowOff>
    </xdr:from>
    <xdr:to>
      <xdr:col>1</xdr:col>
      <xdr:colOff>66675</xdr:colOff>
      <xdr:row>68</xdr:row>
      <xdr:rowOff>142875</xdr:rowOff>
    </xdr:to>
    <xdr:sp macro="">
      <xdr:nvSpPr>
        <xdr:cNvPr id="173" name="テキスト ボックス 172"/>
        <xdr:cNvSpPr txBox="1"/>
      </xdr:nvSpPr>
      <xdr:spPr>
        <a:xfrm>
          <a:off x="161925" y="1154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270,000</a:t>
          </a:r>
          <a:endParaRPr altLang="en-US" lang="ja-JP" sz="1000">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fLocksText="0">
      <xdr:nvSpPr>
        <xdr:cNvPr id="174" name="民生費グラフ枠"/>
        <xdr:cNvSpPr/>
      </xdr:nvSpPr>
      <xdr:spPr>
        <a:xfrm>
          <a:off x="762000"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sp macro="">
      <xdr:nvSpPr>
        <xdr:cNvPr id="175" name="直線コネクタ 174"/>
        <xdr:cNvSpPr/>
      </xdr:nvSpPr>
      <xdr:spPr>
        <a:xfrm flipV="1">
          <a:off x="4629150" y="12087225"/>
          <a:ext cx="9525" cy="13239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78</xdr:row>
      <xdr:rowOff>38100</xdr:rowOff>
    </xdr:from>
    <xdr:to>
      <xdr:col>7</xdr:col>
      <xdr:colOff>476250</xdr:colOff>
      <xdr:row>79</xdr:row>
      <xdr:rowOff>123825</xdr:rowOff>
    </xdr:to>
    <xdr:sp macro="">
      <xdr:nvSpPr>
        <xdr:cNvPr id="176" name="民生費最小値テキスト"/>
        <xdr:cNvSpPr txBox="1"/>
      </xdr:nvSpPr>
      <xdr:spPr>
        <a:xfrm>
          <a:off x="4686300" y="134112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111,358</a:t>
          </a:r>
          <a:endParaRPr altLang="en-US" lang="ja-JP" sz="1000" b="1">
            <a:latin typeface="ＭＳ Ｐゴシック"/>
          </a:endParaRPr>
        </a:p>
      </xdr:txBody>
    </xdr:sp>
    <xdr:clientData/>
  </xdr:twoCellAnchor>
  <xdr:twoCellAnchor>
    <xdr:from>
      <xdr:col>6</xdr:col>
      <xdr:colOff>422275</xdr:colOff>
      <xdr:row>78</xdr:row>
      <xdr:rowOff>37832</xdr:rowOff>
    </xdr:from>
    <xdr:to>
      <xdr:col>6</xdr:col>
      <xdr:colOff>600075</xdr:colOff>
      <xdr:row>78</xdr:row>
      <xdr:rowOff>37832</xdr:rowOff>
    </xdr:to>
    <xdr:sp macro="">
      <xdr:nvSpPr>
        <xdr:cNvPr id="177" name="直線コネクタ 176"/>
        <xdr:cNvSpPr/>
      </xdr:nvSpPr>
      <xdr:spPr>
        <a:xfrm>
          <a:off x="4543425" y="13411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69</xdr:row>
      <xdr:rowOff>38100</xdr:rowOff>
    </xdr:from>
    <xdr:to>
      <xdr:col>7</xdr:col>
      <xdr:colOff>476250</xdr:colOff>
      <xdr:row>70</xdr:row>
      <xdr:rowOff>123825</xdr:rowOff>
    </xdr:to>
    <xdr:sp macro="">
      <xdr:nvSpPr>
        <xdr:cNvPr id="178" name="民生費最大値テキスト"/>
        <xdr:cNvSpPr txBox="1"/>
      </xdr:nvSpPr>
      <xdr:spPr>
        <a:xfrm>
          <a:off x="4686300" y="11868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232,686</a:t>
          </a:r>
          <a:endParaRPr altLang="en-US" lang="ja-JP" sz="1000" b="1">
            <a:latin typeface="ＭＳ Ｐゴシック"/>
          </a:endParaRPr>
        </a:p>
      </xdr:txBody>
    </xdr:sp>
    <xdr:clientData/>
  </xdr:twoCellAnchor>
  <xdr:twoCellAnchor>
    <xdr:from>
      <xdr:col>6</xdr:col>
      <xdr:colOff>422275</xdr:colOff>
      <xdr:row>70</xdr:row>
      <xdr:rowOff>88689</xdr:rowOff>
    </xdr:from>
    <xdr:to>
      <xdr:col>6</xdr:col>
      <xdr:colOff>600075</xdr:colOff>
      <xdr:row>70</xdr:row>
      <xdr:rowOff>88689</xdr:rowOff>
    </xdr:to>
    <xdr:sp macro="">
      <xdr:nvSpPr>
        <xdr:cNvPr id="179" name="直線コネクタ 178"/>
        <xdr:cNvSpPr/>
      </xdr:nvSpPr>
      <xdr:spPr>
        <a:xfrm>
          <a:off x="4543425" y="12087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358775</xdr:colOff>
      <xdr:row>71</xdr:row>
      <xdr:rowOff>126333</xdr:rowOff>
    </xdr:from>
    <xdr:to>
      <xdr:col>6</xdr:col>
      <xdr:colOff>511175</xdr:colOff>
      <xdr:row>72</xdr:row>
      <xdr:rowOff>123861</xdr:rowOff>
    </xdr:to>
    <xdr:sp macro="">
      <xdr:nvSpPr>
        <xdr:cNvPr id="180" name="直線コネクタ 179"/>
        <xdr:cNvSpPr/>
      </xdr:nvSpPr>
      <xdr:spPr>
        <a:xfrm flipV="1">
          <a:off x="3800475" y="12296775"/>
          <a:ext cx="838200" cy="1714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74</xdr:row>
      <xdr:rowOff>85725</xdr:rowOff>
    </xdr:from>
    <xdr:to>
      <xdr:col>7</xdr:col>
      <xdr:colOff>476250</xdr:colOff>
      <xdr:row>76</xdr:row>
      <xdr:rowOff>0</xdr:rowOff>
    </xdr:to>
    <xdr:sp macro="">
      <xdr:nvSpPr>
        <xdr:cNvPr id="181" name="民生費平均値テキスト"/>
        <xdr:cNvSpPr txBox="1"/>
      </xdr:nvSpPr>
      <xdr:spPr>
        <a:xfrm>
          <a:off x="4686300" y="1277302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163,004</a:t>
          </a:r>
          <a:endParaRPr altLang="en-US" lang="ja-JP" sz="1000" b="1">
            <a:solidFill>
              <a:srgbClr val="000080"/>
            </a:solidFill>
            <a:latin typeface="ＭＳ Ｐゴシック"/>
          </a:endParaRPr>
        </a:p>
      </xdr:txBody>
    </xdr:sp>
    <xdr:clientData/>
  </xdr:twoCellAnchor>
  <xdr:twoCellAnchor>
    <xdr:from>
      <xdr:col>6</xdr:col>
      <xdr:colOff>460375</xdr:colOff>
      <xdr:row>74</xdr:row>
      <xdr:rowOff>110628</xdr:rowOff>
    </xdr:from>
    <xdr:to>
      <xdr:col>6</xdr:col>
      <xdr:colOff>561975</xdr:colOff>
      <xdr:row>75</xdr:row>
      <xdr:rowOff>40778</xdr:rowOff>
    </xdr:to>
    <xdr:sp macro="" fLocksText="0">
      <xdr:nvSpPr>
        <xdr:cNvPr id="182" name="フローチャート : 判断 181"/>
        <xdr:cNvSpPr/>
      </xdr:nvSpPr>
      <xdr:spPr>
        <a:xfrm>
          <a:off x="4581525" y="12801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155575</xdr:colOff>
      <xdr:row>72</xdr:row>
      <xdr:rowOff>123861</xdr:rowOff>
    </xdr:from>
    <xdr:to>
      <xdr:col>5</xdr:col>
      <xdr:colOff>358775</xdr:colOff>
      <xdr:row>73</xdr:row>
      <xdr:rowOff>92935</xdr:rowOff>
    </xdr:to>
    <xdr:sp macro="">
      <xdr:nvSpPr>
        <xdr:cNvPr id="183" name="直線コネクタ 182"/>
        <xdr:cNvSpPr/>
      </xdr:nvSpPr>
      <xdr:spPr>
        <a:xfrm flipV="1">
          <a:off x="2905125" y="12468225"/>
          <a:ext cx="895350" cy="1428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307975</xdr:colOff>
      <xdr:row>75</xdr:row>
      <xdr:rowOff>40470</xdr:rowOff>
    </xdr:from>
    <xdr:to>
      <xdr:col>5</xdr:col>
      <xdr:colOff>409575</xdr:colOff>
      <xdr:row>75</xdr:row>
      <xdr:rowOff>142070</xdr:rowOff>
    </xdr:to>
    <xdr:sp macro="" fLocksText="0">
      <xdr:nvSpPr>
        <xdr:cNvPr id="184" name="フローチャート : 判断 183"/>
        <xdr:cNvSpPr/>
      </xdr:nvSpPr>
      <xdr:spPr>
        <a:xfrm>
          <a:off x="3743325" y="12896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57150</xdr:colOff>
      <xdr:row>75</xdr:row>
      <xdr:rowOff>133350</xdr:rowOff>
    </xdr:from>
    <xdr:to>
      <xdr:col>5</xdr:col>
      <xdr:colOff>657225</xdr:colOff>
      <xdr:row>77</xdr:row>
      <xdr:rowOff>47625</xdr:rowOff>
    </xdr:to>
    <xdr:sp macro="">
      <xdr:nvSpPr>
        <xdr:cNvPr id="185" name="テキスト ボックス 184"/>
        <xdr:cNvSpPr txBox="1"/>
      </xdr:nvSpPr>
      <xdr:spPr>
        <a:xfrm>
          <a:off x="3495675" y="12992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153,699</a:t>
          </a:r>
          <a:endParaRPr altLang="en-US" lang="ja-JP" sz="1000" b="1">
            <a:solidFill>
              <a:srgbClr val="000080"/>
            </a:solidFill>
            <a:latin typeface="ＭＳ Ｐゴシック"/>
          </a:endParaRPr>
        </a:p>
      </xdr:txBody>
    </xdr:sp>
    <xdr:clientData/>
  </xdr:twoCellAnchor>
  <xdr:twoCellAnchor>
    <xdr:from>
      <xdr:col>2</xdr:col>
      <xdr:colOff>638175</xdr:colOff>
      <xdr:row>73</xdr:row>
      <xdr:rowOff>92935</xdr:rowOff>
    </xdr:from>
    <xdr:to>
      <xdr:col>4</xdr:col>
      <xdr:colOff>155575</xdr:colOff>
      <xdr:row>74</xdr:row>
      <xdr:rowOff>106966</xdr:rowOff>
    </xdr:to>
    <xdr:sp macro="">
      <xdr:nvSpPr>
        <xdr:cNvPr id="186" name="直線コネクタ 185"/>
        <xdr:cNvSpPr/>
      </xdr:nvSpPr>
      <xdr:spPr>
        <a:xfrm flipV="1">
          <a:off x="2019300" y="12611100"/>
          <a:ext cx="885825"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104775</xdr:colOff>
      <xdr:row>75</xdr:row>
      <xdr:rowOff>55633</xdr:rowOff>
    </xdr:from>
    <xdr:to>
      <xdr:col>4</xdr:col>
      <xdr:colOff>206375</xdr:colOff>
      <xdr:row>75</xdr:row>
      <xdr:rowOff>157234</xdr:rowOff>
    </xdr:to>
    <xdr:sp macro="" fLocksText="0">
      <xdr:nvSpPr>
        <xdr:cNvPr id="187" name="フローチャート : 判断 186"/>
        <xdr:cNvSpPr/>
      </xdr:nvSpPr>
      <xdr:spPr>
        <a:xfrm>
          <a:off x="2857500" y="1291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533400</xdr:colOff>
      <xdr:row>75</xdr:row>
      <xdr:rowOff>152400</xdr:rowOff>
    </xdr:from>
    <xdr:to>
      <xdr:col>4</xdr:col>
      <xdr:colOff>447675</xdr:colOff>
      <xdr:row>77</xdr:row>
      <xdr:rowOff>66675</xdr:rowOff>
    </xdr:to>
    <xdr:sp macro="">
      <xdr:nvSpPr>
        <xdr:cNvPr id="188" name="テキスト ボックス 187"/>
        <xdr:cNvSpPr txBox="1"/>
      </xdr:nvSpPr>
      <xdr:spPr>
        <a:xfrm>
          <a:off x="2600325" y="13011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152,306</a:t>
          </a:r>
          <a:endParaRPr altLang="en-US" lang="ja-JP" sz="1000" b="1">
            <a:solidFill>
              <a:srgbClr val="000080"/>
            </a:solidFill>
            <a:latin typeface="ＭＳ Ｐゴシック"/>
          </a:endParaRPr>
        </a:p>
      </xdr:txBody>
    </xdr:sp>
    <xdr:clientData/>
  </xdr:twoCellAnchor>
  <xdr:twoCellAnchor>
    <xdr:from>
      <xdr:col>1</xdr:col>
      <xdr:colOff>434975</xdr:colOff>
      <xdr:row>74</xdr:row>
      <xdr:rowOff>93001</xdr:rowOff>
    </xdr:from>
    <xdr:to>
      <xdr:col>2</xdr:col>
      <xdr:colOff>638175</xdr:colOff>
      <xdr:row>74</xdr:row>
      <xdr:rowOff>106966</xdr:rowOff>
    </xdr:to>
    <xdr:sp macro="">
      <xdr:nvSpPr>
        <xdr:cNvPr id="189" name="直線コネクタ 188"/>
        <xdr:cNvSpPr/>
      </xdr:nvSpPr>
      <xdr:spPr>
        <a:xfrm>
          <a:off x="1133475" y="127825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587375</xdr:colOff>
      <xdr:row>76</xdr:row>
      <xdr:rowOff>40339</xdr:rowOff>
    </xdr:from>
    <xdr:to>
      <xdr:col>3</xdr:col>
      <xdr:colOff>3175</xdr:colOff>
      <xdr:row>76</xdr:row>
      <xdr:rowOff>141939</xdr:rowOff>
    </xdr:to>
    <xdr:sp macro="" fLocksText="0">
      <xdr:nvSpPr>
        <xdr:cNvPr id="190" name="フローチャート : 判断 189"/>
        <xdr:cNvSpPr/>
      </xdr:nvSpPr>
      <xdr:spPr>
        <a:xfrm>
          <a:off x="1971675" y="130683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333375</xdr:colOff>
      <xdr:row>76</xdr:row>
      <xdr:rowOff>133350</xdr:rowOff>
    </xdr:from>
    <xdr:to>
      <xdr:col>3</xdr:col>
      <xdr:colOff>247650</xdr:colOff>
      <xdr:row>78</xdr:row>
      <xdr:rowOff>47625</xdr:rowOff>
    </xdr:to>
    <xdr:sp macro="">
      <xdr:nvSpPr>
        <xdr:cNvPr id="191" name="テキスト ボックス 190"/>
        <xdr:cNvSpPr txBox="1"/>
      </xdr:nvSpPr>
      <xdr:spPr>
        <a:xfrm>
          <a:off x="1714500" y="13163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137,961</a:t>
          </a:r>
          <a:endParaRPr altLang="en-US" lang="ja-JP" sz="1000" b="1">
            <a:solidFill>
              <a:srgbClr val="000080"/>
            </a:solidFill>
            <a:latin typeface="ＭＳ Ｐゴシック"/>
          </a:endParaRPr>
        </a:p>
      </xdr:txBody>
    </xdr:sp>
    <xdr:clientData/>
  </xdr:twoCellAnchor>
  <xdr:twoCellAnchor>
    <xdr:from>
      <xdr:col>1</xdr:col>
      <xdr:colOff>384175</xdr:colOff>
      <xdr:row>75</xdr:row>
      <xdr:rowOff>101712</xdr:rowOff>
    </xdr:from>
    <xdr:to>
      <xdr:col>1</xdr:col>
      <xdr:colOff>485775</xdr:colOff>
      <xdr:row>76</xdr:row>
      <xdr:rowOff>31862</xdr:rowOff>
    </xdr:to>
    <xdr:sp macro="" fLocksText="0">
      <xdr:nvSpPr>
        <xdr:cNvPr id="192" name="フローチャート : 判断 191"/>
        <xdr:cNvSpPr/>
      </xdr:nvSpPr>
      <xdr:spPr>
        <a:xfrm>
          <a:off x="1076325" y="12963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133350</xdr:colOff>
      <xdr:row>76</xdr:row>
      <xdr:rowOff>19050</xdr:rowOff>
    </xdr:from>
    <xdr:to>
      <xdr:col>2</xdr:col>
      <xdr:colOff>47625</xdr:colOff>
      <xdr:row>77</xdr:row>
      <xdr:rowOff>104775</xdr:rowOff>
    </xdr:to>
    <xdr:sp macro="">
      <xdr:nvSpPr>
        <xdr:cNvPr id="193" name="テキスト ボックス 192"/>
        <xdr:cNvSpPr txBox="1"/>
      </xdr:nvSpPr>
      <xdr:spPr>
        <a:xfrm>
          <a:off x="828675" y="130492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148,073</a:t>
          </a:r>
          <a:endParaRPr altLang="en-US" lang="ja-JP" sz="1000" b="1">
            <a:solidFill>
              <a:srgbClr val="000080"/>
            </a:solidFill>
            <a:latin typeface="ＭＳ Ｐゴシック"/>
          </a:endParaRPr>
        </a:p>
      </xdr:txBody>
    </xdr:sp>
    <xdr:clientData/>
  </xdr:twoCellAnchor>
  <xdr:twoCellAnchor editAs="oneCell">
    <xdr:from>
      <xdr:col>6</xdr:col>
      <xdr:colOff>314325</xdr:colOff>
      <xdr:row>81</xdr:row>
      <xdr:rowOff>76200</xdr:rowOff>
    </xdr:from>
    <xdr:to>
      <xdr:col>7</xdr:col>
      <xdr:colOff>390525</xdr:colOff>
      <xdr:row>82</xdr:row>
      <xdr:rowOff>161925</xdr:rowOff>
    </xdr:to>
    <xdr:sp macro="">
      <xdr:nvSpPr>
        <xdr:cNvPr id="194" name="テキスト ボックス 193"/>
        <xdr:cNvSpPr txBox="1"/>
      </xdr:nvSpPr>
      <xdr:spPr>
        <a:xfrm>
          <a:off x="44386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81</xdr:row>
      <xdr:rowOff>76200</xdr:rowOff>
    </xdr:from>
    <xdr:to>
      <xdr:col>6</xdr:col>
      <xdr:colOff>238125</xdr:colOff>
      <xdr:row>82</xdr:row>
      <xdr:rowOff>161925</xdr:rowOff>
    </xdr:to>
    <xdr:sp macro="">
      <xdr:nvSpPr>
        <xdr:cNvPr id="195" name="テキスト ボックス 194"/>
        <xdr:cNvSpPr txBox="1"/>
      </xdr:nvSpPr>
      <xdr:spPr>
        <a:xfrm>
          <a:off x="3600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81</xdr:row>
      <xdr:rowOff>76200</xdr:rowOff>
    </xdr:from>
    <xdr:to>
      <xdr:col>5</xdr:col>
      <xdr:colOff>38100</xdr:colOff>
      <xdr:row>82</xdr:row>
      <xdr:rowOff>161925</xdr:rowOff>
    </xdr:to>
    <xdr:sp macro="">
      <xdr:nvSpPr>
        <xdr:cNvPr id="196" name="テキスト ボックス 195"/>
        <xdr:cNvSpPr txBox="1"/>
      </xdr:nvSpPr>
      <xdr:spPr>
        <a:xfrm>
          <a:off x="2714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81</xdr:row>
      <xdr:rowOff>76200</xdr:rowOff>
    </xdr:from>
    <xdr:to>
      <xdr:col>3</xdr:col>
      <xdr:colOff>523875</xdr:colOff>
      <xdr:row>82</xdr:row>
      <xdr:rowOff>161925</xdr:rowOff>
    </xdr:to>
    <xdr:sp macro="">
      <xdr:nvSpPr>
        <xdr:cNvPr id="197" name="テキスト ボックス 196"/>
        <xdr:cNvSpPr txBox="1"/>
      </xdr:nvSpPr>
      <xdr:spPr>
        <a:xfrm>
          <a:off x="1828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81</xdr:row>
      <xdr:rowOff>76200</xdr:rowOff>
    </xdr:from>
    <xdr:to>
      <xdr:col>2</xdr:col>
      <xdr:colOff>314325</xdr:colOff>
      <xdr:row>82</xdr:row>
      <xdr:rowOff>161925</xdr:rowOff>
    </xdr:to>
    <xdr:sp macro="">
      <xdr:nvSpPr>
        <xdr:cNvPr id="198" name="テキスト ボックス 197"/>
        <xdr:cNvSpPr txBox="1"/>
      </xdr:nvSpPr>
      <xdr:spPr>
        <a:xfrm>
          <a:off x="933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460375</xdr:colOff>
      <xdr:row>71</xdr:row>
      <xdr:rowOff>75533</xdr:rowOff>
    </xdr:from>
    <xdr:to>
      <xdr:col>6</xdr:col>
      <xdr:colOff>561975</xdr:colOff>
      <xdr:row>72</xdr:row>
      <xdr:rowOff>5683</xdr:rowOff>
    </xdr:to>
    <xdr:sp macro="" fLocksText="0">
      <xdr:nvSpPr>
        <xdr:cNvPr id="199" name="円/楕円 198"/>
        <xdr:cNvSpPr/>
      </xdr:nvSpPr>
      <xdr:spPr>
        <a:xfrm>
          <a:off x="4581525" y="12249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561975</xdr:colOff>
      <xdr:row>70</xdr:row>
      <xdr:rowOff>95250</xdr:rowOff>
    </xdr:from>
    <xdr:to>
      <xdr:col>7</xdr:col>
      <xdr:colOff>476250</xdr:colOff>
      <xdr:row>72</xdr:row>
      <xdr:rowOff>9525</xdr:rowOff>
    </xdr:to>
    <xdr:sp macro="">
      <xdr:nvSpPr>
        <xdr:cNvPr id="200" name="民生費該当値テキスト"/>
        <xdr:cNvSpPr txBox="1"/>
      </xdr:nvSpPr>
      <xdr:spPr>
        <a:xfrm>
          <a:off x="4686300" y="12096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213,478</a:t>
          </a:r>
          <a:endParaRPr altLang="en-US" lang="ja-JP" sz="1000" b="1">
            <a:solidFill>
              <a:srgbClr val="FF0000"/>
            </a:solidFill>
            <a:latin typeface="ＭＳ Ｐゴシック"/>
          </a:endParaRPr>
        </a:p>
      </xdr:txBody>
    </xdr:sp>
    <xdr:clientData/>
  </xdr:twoCellAnchor>
  <xdr:twoCellAnchor>
    <xdr:from>
      <xdr:col>5</xdr:col>
      <xdr:colOff>307975</xdr:colOff>
      <xdr:row>72</xdr:row>
      <xdr:rowOff>73061</xdr:rowOff>
    </xdr:from>
    <xdr:to>
      <xdr:col>5</xdr:col>
      <xdr:colOff>409575</xdr:colOff>
      <xdr:row>73</xdr:row>
      <xdr:rowOff>3211</xdr:rowOff>
    </xdr:to>
    <xdr:sp macro="" fLocksText="0">
      <xdr:nvSpPr>
        <xdr:cNvPr id="201" name="円/楕円 200"/>
        <xdr:cNvSpPr/>
      </xdr:nvSpPr>
      <xdr:spPr>
        <a:xfrm>
          <a:off x="3743325" y="12420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57150</xdr:colOff>
      <xdr:row>71</xdr:row>
      <xdr:rowOff>19050</xdr:rowOff>
    </xdr:from>
    <xdr:to>
      <xdr:col>5</xdr:col>
      <xdr:colOff>657225</xdr:colOff>
      <xdr:row>72</xdr:row>
      <xdr:rowOff>104775</xdr:rowOff>
    </xdr:to>
    <xdr:sp macro="">
      <xdr:nvSpPr>
        <xdr:cNvPr id="202" name="テキスト ボックス 201"/>
        <xdr:cNvSpPr txBox="1"/>
      </xdr:nvSpPr>
      <xdr:spPr>
        <a:xfrm>
          <a:off x="3495675" y="12192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197,955</a:t>
          </a:r>
          <a:endParaRPr altLang="en-US" lang="ja-JP" sz="1000" b="1">
            <a:solidFill>
              <a:srgbClr val="FF0000"/>
            </a:solidFill>
            <a:latin typeface="ＭＳ Ｐゴシック"/>
          </a:endParaRPr>
        </a:p>
      </xdr:txBody>
    </xdr:sp>
    <xdr:clientData/>
  </xdr:twoCellAnchor>
  <xdr:twoCellAnchor>
    <xdr:from>
      <xdr:col>4</xdr:col>
      <xdr:colOff>104775</xdr:colOff>
      <xdr:row>73</xdr:row>
      <xdr:rowOff>42135</xdr:rowOff>
    </xdr:from>
    <xdr:to>
      <xdr:col>4</xdr:col>
      <xdr:colOff>206375</xdr:colOff>
      <xdr:row>73</xdr:row>
      <xdr:rowOff>143735</xdr:rowOff>
    </xdr:to>
    <xdr:sp macro="" fLocksText="0">
      <xdr:nvSpPr>
        <xdr:cNvPr id="203" name="円/楕円 202"/>
        <xdr:cNvSpPr/>
      </xdr:nvSpPr>
      <xdr:spPr>
        <a:xfrm>
          <a:off x="2857500" y="12553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533400</xdr:colOff>
      <xdr:row>71</xdr:row>
      <xdr:rowOff>161925</xdr:rowOff>
    </xdr:from>
    <xdr:to>
      <xdr:col>4</xdr:col>
      <xdr:colOff>447675</xdr:colOff>
      <xdr:row>73</xdr:row>
      <xdr:rowOff>76200</xdr:rowOff>
    </xdr:to>
    <xdr:sp macro="">
      <xdr:nvSpPr>
        <xdr:cNvPr id="204" name="テキスト ボックス 203"/>
        <xdr:cNvSpPr txBox="1"/>
      </xdr:nvSpPr>
      <xdr:spPr>
        <a:xfrm>
          <a:off x="2600325" y="12334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185,046</a:t>
          </a:r>
          <a:endParaRPr altLang="en-US" lang="ja-JP" sz="1000" b="1">
            <a:solidFill>
              <a:srgbClr val="FF0000"/>
            </a:solidFill>
            <a:latin typeface="ＭＳ Ｐゴシック"/>
          </a:endParaRPr>
        </a:p>
      </xdr:txBody>
    </xdr:sp>
    <xdr:clientData/>
  </xdr:twoCellAnchor>
  <xdr:twoCellAnchor>
    <xdr:from>
      <xdr:col>2</xdr:col>
      <xdr:colOff>587375</xdr:colOff>
      <xdr:row>74</xdr:row>
      <xdr:rowOff>56166</xdr:rowOff>
    </xdr:from>
    <xdr:to>
      <xdr:col>3</xdr:col>
      <xdr:colOff>3175</xdr:colOff>
      <xdr:row>74</xdr:row>
      <xdr:rowOff>157766</xdr:rowOff>
    </xdr:to>
    <xdr:sp macro="" fLocksText="0">
      <xdr:nvSpPr>
        <xdr:cNvPr id="205" name="円/楕円 204"/>
        <xdr:cNvSpPr/>
      </xdr:nvSpPr>
      <xdr:spPr>
        <a:xfrm>
          <a:off x="1971675" y="127444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333375</xdr:colOff>
      <xdr:row>73</xdr:row>
      <xdr:rowOff>0</xdr:rowOff>
    </xdr:from>
    <xdr:to>
      <xdr:col>3</xdr:col>
      <xdr:colOff>247650</xdr:colOff>
      <xdr:row>74</xdr:row>
      <xdr:rowOff>85725</xdr:rowOff>
    </xdr:to>
    <xdr:sp macro="">
      <xdr:nvSpPr>
        <xdr:cNvPr id="206" name="テキスト ボックス 205"/>
        <xdr:cNvSpPr txBox="1"/>
      </xdr:nvSpPr>
      <xdr:spPr>
        <a:xfrm>
          <a:off x="1714500" y="125158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168,007</a:t>
          </a:r>
          <a:endParaRPr altLang="en-US" lang="ja-JP" sz="1000" b="1">
            <a:solidFill>
              <a:srgbClr val="FF0000"/>
            </a:solidFill>
            <a:latin typeface="ＭＳ Ｐゴシック"/>
          </a:endParaRPr>
        </a:p>
      </xdr:txBody>
    </xdr:sp>
    <xdr:clientData/>
  </xdr:twoCellAnchor>
  <xdr:twoCellAnchor>
    <xdr:from>
      <xdr:col>1</xdr:col>
      <xdr:colOff>384175</xdr:colOff>
      <xdr:row>74</xdr:row>
      <xdr:rowOff>42201</xdr:rowOff>
    </xdr:from>
    <xdr:to>
      <xdr:col>1</xdr:col>
      <xdr:colOff>485775</xdr:colOff>
      <xdr:row>74</xdr:row>
      <xdr:rowOff>143801</xdr:rowOff>
    </xdr:to>
    <xdr:sp macro="" fLocksText="0">
      <xdr:nvSpPr>
        <xdr:cNvPr id="207" name="円/楕円 206"/>
        <xdr:cNvSpPr/>
      </xdr:nvSpPr>
      <xdr:spPr>
        <a:xfrm>
          <a:off x="1076325" y="12725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133350</xdr:colOff>
      <xdr:row>72</xdr:row>
      <xdr:rowOff>161925</xdr:rowOff>
    </xdr:from>
    <xdr:to>
      <xdr:col>2</xdr:col>
      <xdr:colOff>47625</xdr:colOff>
      <xdr:row>74</xdr:row>
      <xdr:rowOff>76200</xdr:rowOff>
    </xdr:to>
    <xdr:sp macro="">
      <xdr:nvSpPr>
        <xdr:cNvPr id="208" name="テキスト ボックス 207"/>
        <xdr:cNvSpPr txBox="1"/>
      </xdr:nvSpPr>
      <xdr:spPr>
        <a:xfrm>
          <a:off x="828675" y="125063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169,290</a:t>
          </a:r>
          <a:endParaRPr altLang="en-US" lang="ja-JP" sz="1000" b="1">
            <a:solidFill>
              <a:srgbClr val="FF0000"/>
            </a:solidFill>
            <a:latin typeface="ＭＳ Ｐゴシック"/>
          </a:endParaRPr>
        </a:p>
      </xdr:txBody>
    </xdr:sp>
    <xdr:clientData/>
  </xdr:twoCellAnchor>
  <xdr:twoCellAnchor>
    <xdr:from>
      <xdr:col>1</xdr:col>
      <xdr:colOff>66675</xdr:colOff>
      <xdr:row>83</xdr:row>
      <xdr:rowOff>57150</xdr:rowOff>
    </xdr:from>
    <xdr:to>
      <xdr:col>7</xdr:col>
      <xdr:colOff>638175</xdr:colOff>
      <xdr:row>85</xdr:row>
      <xdr:rowOff>31750</xdr:rowOff>
    </xdr:to>
    <xdr:sp macro="" fLocksText="0">
      <xdr:nvSpPr>
        <xdr:cNvPr id="209" name="正方形/長方形 208"/>
        <xdr:cNvSpPr/>
      </xdr:nvSpPr>
      <xdr:spPr>
        <a:xfrm>
          <a:off x="762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fLocksText="0">
      <xdr:nvSpPr>
        <xdr:cNvPr id="210" name="正方形/長方形 209"/>
        <xdr:cNvSpPr/>
      </xdr:nvSpPr>
      <xdr:spPr>
        <a:xfrm>
          <a:off x="885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fLocksText="0">
      <xdr:nvSpPr>
        <xdr:cNvPr id="211" name="正方形/長方形 210"/>
        <xdr:cNvSpPr/>
      </xdr:nvSpPr>
      <xdr:spPr>
        <a:xfrm>
          <a:off x="885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16/67</a:t>
          </a:r>
          <a:endParaRPr altLang="en-US" lang="ja-JP"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fLocksText="0">
      <xdr:nvSpPr>
        <xdr:cNvPr id="212" name="正方形/長方形 211"/>
        <xdr:cNvSpPr/>
      </xdr:nvSpPr>
      <xdr:spPr>
        <a:xfrm>
          <a:off x="1905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fLocksText="0">
      <xdr:nvSpPr>
        <xdr:cNvPr id="213" name="正方形/長方形 212"/>
        <xdr:cNvSpPr/>
      </xdr:nvSpPr>
      <xdr:spPr>
        <a:xfrm>
          <a:off x="1905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35,835</a:t>
          </a:r>
          <a:endParaRPr altLang="en-US" lang="ja-JP"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fLocksText="0">
      <xdr:nvSpPr>
        <xdr:cNvPr id="214" name="正方形/長方形 213"/>
        <xdr:cNvSpPr/>
      </xdr:nvSpPr>
      <xdr:spPr>
        <a:xfrm>
          <a:off x="3048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fLocksText="0">
      <xdr:nvSpPr>
        <xdr:cNvPr id="215" name="正方形/長方形 214"/>
        <xdr:cNvSpPr/>
      </xdr:nvSpPr>
      <xdr:spPr>
        <a:xfrm>
          <a:off x="3048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29,026</a:t>
          </a:r>
          <a:endParaRPr altLang="en-US" lang="ja-JP"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fLocksText="0">
      <xdr:nvSpPr>
        <xdr:cNvPr id="216" name="正方形/長方形 215"/>
        <xdr:cNvSpPr/>
      </xdr:nvSpPr>
      <xdr:spPr>
        <a:xfrm>
          <a:off x="762000"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87</xdr:row>
      <xdr:rowOff>9525</xdr:rowOff>
    </xdr:from>
    <xdr:to>
      <xdr:col>1</xdr:col>
      <xdr:colOff>381000</xdr:colOff>
      <xdr:row>88</xdr:row>
      <xdr:rowOff>66675</xdr:rowOff>
    </xdr:to>
    <xdr:sp macro="">
      <xdr:nvSpPr>
        <xdr:cNvPr id="217" name="テキスト ボックス 216"/>
        <xdr:cNvSpPr txBox="1"/>
      </xdr:nvSpPr>
      <xdr:spPr>
        <a:xfrm>
          <a:off x="72390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101</xdr:row>
      <xdr:rowOff>82550</xdr:rowOff>
    </xdr:from>
    <xdr:to>
      <xdr:col>7</xdr:col>
      <xdr:colOff>638175</xdr:colOff>
      <xdr:row>101</xdr:row>
      <xdr:rowOff>82550</xdr:rowOff>
    </xdr:to>
    <xdr:sp macro="">
      <xdr:nvSpPr>
        <xdr:cNvPr id="218" name="直線コネクタ 217"/>
        <xdr:cNvSpPr/>
      </xdr:nvSpPr>
      <xdr:spPr>
        <a:xfrm>
          <a:off x="762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66675</xdr:colOff>
      <xdr:row>98</xdr:row>
      <xdr:rowOff>139700</xdr:rowOff>
    </xdr:from>
    <xdr:to>
      <xdr:col>7</xdr:col>
      <xdr:colOff>638175</xdr:colOff>
      <xdr:row>98</xdr:row>
      <xdr:rowOff>139700</xdr:rowOff>
    </xdr:to>
    <xdr:sp macro="">
      <xdr:nvSpPr>
        <xdr:cNvPr id="219" name="直線コネクタ 218"/>
        <xdr:cNvSpPr/>
      </xdr:nvSpPr>
      <xdr:spPr>
        <a:xfrm>
          <a:off x="762000" y="16944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504825</xdr:colOff>
      <xdr:row>97</xdr:row>
      <xdr:rowOff>171450</xdr:rowOff>
    </xdr:from>
    <xdr:to>
      <xdr:col>1</xdr:col>
      <xdr:colOff>57150</xdr:colOff>
      <xdr:row>99</xdr:row>
      <xdr:rowOff>85725</xdr:rowOff>
    </xdr:to>
    <xdr:sp macro="">
      <xdr:nvSpPr>
        <xdr:cNvPr id="220" name="テキスト ボックス 219"/>
        <xdr:cNvSpPr txBox="1"/>
      </xdr:nvSpPr>
      <xdr:spPr>
        <a:xfrm>
          <a:off x="504825" y="16802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xdr:col>
      <xdr:colOff>66675</xdr:colOff>
      <xdr:row>96</xdr:row>
      <xdr:rowOff>25400</xdr:rowOff>
    </xdr:from>
    <xdr:to>
      <xdr:col>7</xdr:col>
      <xdr:colOff>638175</xdr:colOff>
      <xdr:row>96</xdr:row>
      <xdr:rowOff>25400</xdr:rowOff>
    </xdr:to>
    <xdr:sp macro="">
      <xdr:nvSpPr>
        <xdr:cNvPr id="221" name="直線コネクタ 220"/>
        <xdr:cNvSpPr/>
      </xdr:nvSpPr>
      <xdr:spPr>
        <a:xfrm>
          <a:off x="762000" y="1648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95</xdr:row>
      <xdr:rowOff>57150</xdr:rowOff>
    </xdr:from>
    <xdr:to>
      <xdr:col>1</xdr:col>
      <xdr:colOff>66675</xdr:colOff>
      <xdr:row>96</xdr:row>
      <xdr:rowOff>142875</xdr:rowOff>
    </xdr:to>
    <xdr:sp macro="">
      <xdr:nvSpPr>
        <xdr:cNvPr id="222" name="テキスト ボックス 221"/>
        <xdr:cNvSpPr txBox="1"/>
      </xdr:nvSpPr>
      <xdr:spPr>
        <a:xfrm>
          <a:off x="161925" y="16344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xdr:col>
      <xdr:colOff>66675</xdr:colOff>
      <xdr:row>93</xdr:row>
      <xdr:rowOff>82550</xdr:rowOff>
    </xdr:from>
    <xdr:to>
      <xdr:col>7</xdr:col>
      <xdr:colOff>638175</xdr:colOff>
      <xdr:row>93</xdr:row>
      <xdr:rowOff>82550</xdr:rowOff>
    </xdr:to>
    <xdr:sp macro="">
      <xdr:nvSpPr>
        <xdr:cNvPr id="223" name="直線コネクタ 222"/>
        <xdr:cNvSpPr/>
      </xdr:nvSpPr>
      <xdr:spPr>
        <a:xfrm>
          <a:off x="762000" y="16030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92</xdr:row>
      <xdr:rowOff>114300</xdr:rowOff>
    </xdr:from>
    <xdr:to>
      <xdr:col>1</xdr:col>
      <xdr:colOff>66675</xdr:colOff>
      <xdr:row>94</xdr:row>
      <xdr:rowOff>28575</xdr:rowOff>
    </xdr:to>
    <xdr:sp macro="">
      <xdr:nvSpPr>
        <xdr:cNvPr id="224" name="テキスト ボックス 223"/>
        <xdr:cNvSpPr txBox="1"/>
      </xdr:nvSpPr>
      <xdr:spPr>
        <a:xfrm>
          <a:off x="161925" y="15887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1</xdr:col>
      <xdr:colOff>66675</xdr:colOff>
      <xdr:row>90</xdr:row>
      <xdr:rowOff>139700</xdr:rowOff>
    </xdr:from>
    <xdr:to>
      <xdr:col>7</xdr:col>
      <xdr:colOff>638175</xdr:colOff>
      <xdr:row>90</xdr:row>
      <xdr:rowOff>139700</xdr:rowOff>
    </xdr:to>
    <xdr:sp macro="">
      <xdr:nvSpPr>
        <xdr:cNvPr id="225" name="直線コネクタ 224"/>
        <xdr:cNvSpPr/>
      </xdr:nvSpPr>
      <xdr:spPr>
        <a:xfrm>
          <a:off x="762000" y="15573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89</xdr:row>
      <xdr:rowOff>171450</xdr:rowOff>
    </xdr:from>
    <xdr:to>
      <xdr:col>1</xdr:col>
      <xdr:colOff>66675</xdr:colOff>
      <xdr:row>91</xdr:row>
      <xdr:rowOff>85725</xdr:rowOff>
    </xdr:to>
    <xdr:sp macro="">
      <xdr:nvSpPr>
        <xdr:cNvPr id="226" name="テキスト ボックス 225"/>
        <xdr:cNvSpPr txBox="1"/>
      </xdr:nvSpPr>
      <xdr:spPr>
        <a:xfrm>
          <a:off x="161925" y="15430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1</xdr:col>
      <xdr:colOff>66675</xdr:colOff>
      <xdr:row>88</xdr:row>
      <xdr:rowOff>25400</xdr:rowOff>
    </xdr:from>
    <xdr:to>
      <xdr:col>7</xdr:col>
      <xdr:colOff>638175</xdr:colOff>
      <xdr:row>88</xdr:row>
      <xdr:rowOff>25400</xdr:rowOff>
    </xdr:to>
    <xdr:sp macro="">
      <xdr:nvSpPr>
        <xdr:cNvPr id="227" name="直線コネクタ 226"/>
        <xdr:cNvSpPr/>
      </xdr:nvSpPr>
      <xdr:spPr>
        <a:xfrm>
          <a:off x="762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87</xdr:row>
      <xdr:rowOff>57150</xdr:rowOff>
    </xdr:from>
    <xdr:to>
      <xdr:col>1</xdr:col>
      <xdr:colOff>66675</xdr:colOff>
      <xdr:row>88</xdr:row>
      <xdr:rowOff>142875</xdr:rowOff>
    </xdr:to>
    <xdr:sp macro="">
      <xdr:nvSpPr>
        <xdr:cNvPr id="228" name="テキスト ボックス 227"/>
        <xdr:cNvSpPr txBox="1"/>
      </xdr:nvSpPr>
      <xdr:spPr>
        <a:xfrm>
          <a:off x="161925"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fLocksText="0">
      <xdr:nvSpPr>
        <xdr:cNvPr id="229" name="衛生費グラフ枠"/>
        <xdr:cNvSpPr/>
      </xdr:nvSpPr>
      <xdr:spPr>
        <a:xfrm>
          <a:off x="762000"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sp macro="">
      <xdr:nvSpPr>
        <xdr:cNvPr id="230" name="直線コネクタ 229"/>
        <xdr:cNvSpPr/>
      </xdr:nvSpPr>
      <xdr:spPr>
        <a:xfrm flipV="1">
          <a:off x="4629150" y="15449550"/>
          <a:ext cx="9525" cy="13811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98</xdr:row>
      <xdr:rowOff>28575</xdr:rowOff>
    </xdr:from>
    <xdr:to>
      <xdr:col>7</xdr:col>
      <xdr:colOff>409575</xdr:colOff>
      <xdr:row>99</xdr:row>
      <xdr:rowOff>114300</xdr:rowOff>
    </xdr:to>
    <xdr:sp macro="">
      <xdr:nvSpPr>
        <xdr:cNvPr id="231" name="衛生費最小値テキスト"/>
        <xdr:cNvSpPr txBox="1"/>
      </xdr:nvSpPr>
      <xdr:spPr>
        <a:xfrm>
          <a:off x="4686300" y="16830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24,938</a:t>
          </a:r>
          <a:endParaRPr altLang="en-US" lang="ja-JP" sz="1000" b="1">
            <a:latin typeface="ＭＳ Ｐゴシック"/>
          </a:endParaRPr>
        </a:p>
      </xdr:txBody>
    </xdr:sp>
    <xdr:clientData/>
  </xdr:twoCellAnchor>
  <xdr:twoCellAnchor>
    <xdr:from>
      <xdr:col>6</xdr:col>
      <xdr:colOff>422275</xdr:colOff>
      <xdr:row>98</xdr:row>
      <xdr:rowOff>25684</xdr:rowOff>
    </xdr:from>
    <xdr:to>
      <xdr:col>6</xdr:col>
      <xdr:colOff>600075</xdr:colOff>
      <xdr:row>98</xdr:row>
      <xdr:rowOff>25684</xdr:rowOff>
    </xdr:to>
    <xdr:sp macro="">
      <xdr:nvSpPr>
        <xdr:cNvPr id="232" name="直線コネクタ 231"/>
        <xdr:cNvSpPr/>
      </xdr:nvSpPr>
      <xdr:spPr>
        <a:xfrm>
          <a:off x="4543425" y="16830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88</xdr:row>
      <xdr:rowOff>133350</xdr:rowOff>
    </xdr:from>
    <xdr:to>
      <xdr:col>7</xdr:col>
      <xdr:colOff>476250</xdr:colOff>
      <xdr:row>90</xdr:row>
      <xdr:rowOff>47625</xdr:rowOff>
    </xdr:to>
    <xdr:sp macro="">
      <xdr:nvSpPr>
        <xdr:cNvPr id="233" name="衛生費最大値テキスト"/>
        <xdr:cNvSpPr txBox="1"/>
      </xdr:nvSpPr>
      <xdr:spPr>
        <a:xfrm>
          <a:off x="4686300" y="15220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326,221</a:t>
          </a:r>
          <a:endParaRPr altLang="en-US" lang="ja-JP" sz="1000" b="1">
            <a:latin typeface="ＭＳ Ｐゴシック"/>
          </a:endParaRPr>
        </a:p>
      </xdr:txBody>
    </xdr:sp>
    <xdr:clientData/>
  </xdr:twoCellAnchor>
  <xdr:twoCellAnchor>
    <xdr:from>
      <xdr:col>6</xdr:col>
      <xdr:colOff>422275</xdr:colOff>
      <xdr:row>90</xdr:row>
      <xdr:rowOff>19817</xdr:rowOff>
    </xdr:from>
    <xdr:to>
      <xdr:col>6</xdr:col>
      <xdr:colOff>600075</xdr:colOff>
      <xdr:row>90</xdr:row>
      <xdr:rowOff>19817</xdr:rowOff>
    </xdr:to>
    <xdr:sp macro="">
      <xdr:nvSpPr>
        <xdr:cNvPr id="234" name="直線コネクタ 233"/>
        <xdr:cNvSpPr/>
      </xdr:nvSpPr>
      <xdr:spPr>
        <a:xfrm>
          <a:off x="4543425" y="15449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358775</xdr:colOff>
      <xdr:row>95</xdr:row>
      <xdr:rowOff>142859</xdr:rowOff>
    </xdr:from>
    <xdr:to>
      <xdr:col>6</xdr:col>
      <xdr:colOff>511175</xdr:colOff>
      <xdr:row>96</xdr:row>
      <xdr:rowOff>44602</xdr:rowOff>
    </xdr:to>
    <xdr:sp macro="">
      <xdr:nvSpPr>
        <xdr:cNvPr id="235" name="直線コネクタ 234"/>
        <xdr:cNvSpPr/>
      </xdr:nvSpPr>
      <xdr:spPr>
        <a:xfrm>
          <a:off x="3800475" y="16430625"/>
          <a:ext cx="83820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561975</xdr:colOff>
      <xdr:row>96</xdr:row>
      <xdr:rowOff>57150</xdr:rowOff>
    </xdr:from>
    <xdr:to>
      <xdr:col>7</xdr:col>
      <xdr:colOff>409575</xdr:colOff>
      <xdr:row>97</xdr:row>
      <xdr:rowOff>142875</xdr:rowOff>
    </xdr:to>
    <xdr:sp macro="">
      <xdr:nvSpPr>
        <xdr:cNvPr id="236" name="衛生費平均値テキスト"/>
        <xdr:cNvSpPr txBox="1"/>
      </xdr:nvSpPr>
      <xdr:spPr>
        <a:xfrm>
          <a:off x="4686300" y="165163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77,984</a:t>
          </a:r>
          <a:endParaRPr altLang="en-US" lang="ja-JP" sz="1000" b="1">
            <a:solidFill>
              <a:srgbClr val="000080"/>
            </a:solidFill>
            <a:latin typeface="ＭＳ Ｐゴシック"/>
          </a:endParaRPr>
        </a:p>
      </xdr:txBody>
    </xdr:sp>
    <xdr:clientData/>
  </xdr:twoCellAnchor>
  <xdr:twoCellAnchor>
    <xdr:from>
      <xdr:col>6</xdr:col>
      <xdr:colOff>460375</xdr:colOff>
      <xdr:row>96</xdr:row>
      <xdr:rowOff>75257</xdr:rowOff>
    </xdr:from>
    <xdr:to>
      <xdr:col>6</xdr:col>
      <xdr:colOff>561975</xdr:colOff>
      <xdr:row>97</xdr:row>
      <xdr:rowOff>5407</xdr:rowOff>
    </xdr:to>
    <xdr:sp macro="" fLocksText="0">
      <xdr:nvSpPr>
        <xdr:cNvPr id="237" name="フローチャート : 判断 236"/>
        <xdr:cNvSpPr/>
      </xdr:nvSpPr>
      <xdr:spPr>
        <a:xfrm>
          <a:off x="4581525" y="16535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155575</xdr:colOff>
      <xdr:row>95</xdr:row>
      <xdr:rowOff>142859</xdr:rowOff>
    </xdr:from>
    <xdr:to>
      <xdr:col>5</xdr:col>
      <xdr:colOff>358775</xdr:colOff>
      <xdr:row>96</xdr:row>
      <xdr:rowOff>37086</xdr:rowOff>
    </xdr:to>
    <xdr:sp macro="">
      <xdr:nvSpPr>
        <xdr:cNvPr id="238" name="直線コネクタ 237"/>
        <xdr:cNvSpPr/>
      </xdr:nvSpPr>
      <xdr:spPr>
        <a:xfrm flipV="1">
          <a:off x="2905125" y="16430625"/>
          <a:ext cx="89535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307975</xdr:colOff>
      <xdr:row>96</xdr:row>
      <xdr:rowOff>108345</xdr:rowOff>
    </xdr:from>
    <xdr:to>
      <xdr:col>5</xdr:col>
      <xdr:colOff>409575</xdr:colOff>
      <xdr:row>97</xdr:row>
      <xdr:rowOff>38495</xdr:rowOff>
    </xdr:to>
    <xdr:sp macro="" fLocksText="0">
      <xdr:nvSpPr>
        <xdr:cNvPr id="239" name="フローチャート : 判断 238"/>
        <xdr:cNvSpPr/>
      </xdr:nvSpPr>
      <xdr:spPr>
        <a:xfrm>
          <a:off x="3743325" y="16563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85725</xdr:colOff>
      <xdr:row>97</xdr:row>
      <xdr:rowOff>28575</xdr:rowOff>
    </xdr:from>
    <xdr:to>
      <xdr:col>5</xdr:col>
      <xdr:colOff>619125</xdr:colOff>
      <xdr:row>98</xdr:row>
      <xdr:rowOff>114300</xdr:rowOff>
    </xdr:to>
    <xdr:sp macro="">
      <xdr:nvSpPr>
        <xdr:cNvPr id="240" name="テキスト ボックス 239"/>
        <xdr:cNvSpPr txBox="1"/>
      </xdr:nvSpPr>
      <xdr:spPr>
        <a:xfrm>
          <a:off x="3524250" y="16659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70,747</a:t>
          </a:r>
          <a:endParaRPr altLang="en-US" lang="ja-JP" sz="1000" b="1">
            <a:solidFill>
              <a:srgbClr val="000080"/>
            </a:solidFill>
            <a:latin typeface="ＭＳ Ｐゴシック"/>
          </a:endParaRPr>
        </a:p>
      </xdr:txBody>
    </xdr:sp>
    <xdr:clientData/>
  </xdr:twoCellAnchor>
  <xdr:twoCellAnchor>
    <xdr:from>
      <xdr:col>2</xdr:col>
      <xdr:colOff>638175</xdr:colOff>
      <xdr:row>96</xdr:row>
      <xdr:rowOff>17605</xdr:rowOff>
    </xdr:from>
    <xdr:to>
      <xdr:col>4</xdr:col>
      <xdr:colOff>155575</xdr:colOff>
      <xdr:row>96</xdr:row>
      <xdr:rowOff>37086</xdr:rowOff>
    </xdr:to>
    <xdr:sp macro="">
      <xdr:nvSpPr>
        <xdr:cNvPr id="241" name="直線コネクタ 240"/>
        <xdr:cNvSpPr/>
      </xdr:nvSpPr>
      <xdr:spPr>
        <a:xfrm>
          <a:off x="2019300" y="164782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104775</xdr:colOff>
      <xdr:row>96</xdr:row>
      <xdr:rowOff>106113</xdr:rowOff>
    </xdr:from>
    <xdr:to>
      <xdr:col>4</xdr:col>
      <xdr:colOff>206375</xdr:colOff>
      <xdr:row>97</xdr:row>
      <xdr:rowOff>36263</xdr:rowOff>
    </xdr:to>
    <xdr:sp macro="" fLocksText="0">
      <xdr:nvSpPr>
        <xdr:cNvPr id="242" name="フローチャート : 判断 241"/>
        <xdr:cNvSpPr/>
      </xdr:nvSpPr>
      <xdr:spPr>
        <a:xfrm>
          <a:off x="2857500" y="16563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571500</xdr:colOff>
      <xdr:row>97</xdr:row>
      <xdr:rowOff>28575</xdr:rowOff>
    </xdr:from>
    <xdr:to>
      <xdr:col>4</xdr:col>
      <xdr:colOff>419100</xdr:colOff>
      <xdr:row>98</xdr:row>
      <xdr:rowOff>114300</xdr:rowOff>
    </xdr:to>
    <xdr:sp macro="">
      <xdr:nvSpPr>
        <xdr:cNvPr id="243" name="テキスト ボックス 242"/>
        <xdr:cNvSpPr txBox="1"/>
      </xdr:nvSpPr>
      <xdr:spPr>
        <a:xfrm>
          <a:off x="2638425" y="16659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71,235</a:t>
          </a:r>
          <a:endParaRPr altLang="en-US" lang="ja-JP" sz="1000" b="1">
            <a:solidFill>
              <a:srgbClr val="000080"/>
            </a:solidFill>
            <a:latin typeface="ＭＳ Ｐゴシック"/>
          </a:endParaRPr>
        </a:p>
      </xdr:txBody>
    </xdr:sp>
    <xdr:clientData/>
  </xdr:twoCellAnchor>
  <xdr:twoCellAnchor>
    <xdr:from>
      <xdr:col>1</xdr:col>
      <xdr:colOff>434975</xdr:colOff>
      <xdr:row>95</xdr:row>
      <xdr:rowOff>125192</xdr:rowOff>
    </xdr:from>
    <xdr:to>
      <xdr:col>2</xdr:col>
      <xdr:colOff>638175</xdr:colOff>
      <xdr:row>96</xdr:row>
      <xdr:rowOff>17605</xdr:rowOff>
    </xdr:to>
    <xdr:sp macro="">
      <xdr:nvSpPr>
        <xdr:cNvPr id="244" name="直線コネクタ 243"/>
        <xdr:cNvSpPr/>
      </xdr:nvSpPr>
      <xdr:spPr>
        <a:xfrm>
          <a:off x="1133475" y="1641157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587375</xdr:colOff>
      <xdr:row>96</xdr:row>
      <xdr:rowOff>130972</xdr:rowOff>
    </xdr:from>
    <xdr:to>
      <xdr:col>3</xdr:col>
      <xdr:colOff>3175</xdr:colOff>
      <xdr:row>97</xdr:row>
      <xdr:rowOff>61122</xdr:rowOff>
    </xdr:to>
    <xdr:sp macro="" fLocksText="0">
      <xdr:nvSpPr>
        <xdr:cNvPr id="245" name="フローチャート : 判断 244"/>
        <xdr:cNvSpPr/>
      </xdr:nvSpPr>
      <xdr:spPr>
        <a:xfrm>
          <a:off x="1971675" y="1659255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361950</xdr:colOff>
      <xdr:row>97</xdr:row>
      <xdr:rowOff>47625</xdr:rowOff>
    </xdr:from>
    <xdr:to>
      <xdr:col>3</xdr:col>
      <xdr:colOff>209550</xdr:colOff>
      <xdr:row>98</xdr:row>
      <xdr:rowOff>133350</xdr:rowOff>
    </xdr:to>
    <xdr:sp macro="">
      <xdr:nvSpPr>
        <xdr:cNvPr id="246" name="テキスト ボックス 245"/>
        <xdr:cNvSpPr txBox="1"/>
      </xdr:nvSpPr>
      <xdr:spPr>
        <a:xfrm>
          <a:off x="1743075" y="16678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65,798</a:t>
          </a:r>
          <a:endParaRPr altLang="en-US" lang="ja-JP" sz="1000" b="1">
            <a:solidFill>
              <a:srgbClr val="000080"/>
            </a:solidFill>
            <a:latin typeface="ＭＳ Ｐゴシック"/>
          </a:endParaRPr>
        </a:p>
      </xdr:txBody>
    </xdr:sp>
    <xdr:clientData/>
  </xdr:twoCellAnchor>
  <xdr:twoCellAnchor>
    <xdr:from>
      <xdr:col>1</xdr:col>
      <xdr:colOff>384175</xdr:colOff>
      <xdr:row>96</xdr:row>
      <xdr:rowOff>156118</xdr:rowOff>
    </xdr:from>
    <xdr:to>
      <xdr:col>1</xdr:col>
      <xdr:colOff>485775</xdr:colOff>
      <xdr:row>97</xdr:row>
      <xdr:rowOff>86268</xdr:rowOff>
    </xdr:to>
    <xdr:sp macro="" fLocksText="0">
      <xdr:nvSpPr>
        <xdr:cNvPr id="247" name="フローチャート : 判断 246"/>
        <xdr:cNvSpPr/>
      </xdr:nvSpPr>
      <xdr:spPr>
        <a:xfrm>
          <a:off x="1076325" y="16611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161925</xdr:colOff>
      <xdr:row>97</xdr:row>
      <xdr:rowOff>76200</xdr:rowOff>
    </xdr:from>
    <xdr:to>
      <xdr:col>2</xdr:col>
      <xdr:colOff>9525</xdr:colOff>
      <xdr:row>98</xdr:row>
      <xdr:rowOff>161925</xdr:rowOff>
    </xdr:to>
    <xdr:sp macro="">
      <xdr:nvSpPr>
        <xdr:cNvPr id="248" name="テキスト ボックス 247"/>
        <xdr:cNvSpPr txBox="1"/>
      </xdr:nvSpPr>
      <xdr:spPr>
        <a:xfrm>
          <a:off x="857250" y="16706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60,298</a:t>
          </a:r>
          <a:endParaRPr altLang="en-US" lang="ja-JP" sz="1000" b="1">
            <a:solidFill>
              <a:srgbClr val="000080"/>
            </a:solidFill>
            <a:latin typeface="ＭＳ Ｐゴシック"/>
          </a:endParaRPr>
        </a:p>
      </xdr:txBody>
    </xdr:sp>
    <xdr:clientData/>
  </xdr:twoCellAnchor>
  <xdr:twoCellAnchor editAs="oneCell">
    <xdr:from>
      <xdr:col>6</xdr:col>
      <xdr:colOff>314325</xdr:colOff>
      <xdr:row>101</xdr:row>
      <xdr:rowOff>76200</xdr:rowOff>
    </xdr:from>
    <xdr:to>
      <xdr:col>7</xdr:col>
      <xdr:colOff>390525</xdr:colOff>
      <xdr:row>102</xdr:row>
      <xdr:rowOff>161925</xdr:rowOff>
    </xdr:to>
    <xdr:sp macro="">
      <xdr:nvSpPr>
        <xdr:cNvPr id="249" name="テキスト ボックス 248"/>
        <xdr:cNvSpPr txBox="1"/>
      </xdr:nvSpPr>
      <xdr:spPr>
        <a:xfrm>
          <a:off x="44386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101</xdr:row>
      <xdr:rowOff>76200</xdr:rowOff>
    </xdr:from>
    <xdr:to>
      <xdr:col>6</xdr:col>
      <xdr:colOff>238125</xdr:colOff>
      <xdr:row>102</xdr:row>
      <xdr:rowOff>161925</xdr:rowOff>
    </xdr:to>
    <xdr:sp macro="">
      <xdr:nvSpPr>
        <xdr:cNvPr id="250" name="テキスト ボックス 249"/>
        <xdr:cNvSpPr txBox="1"/>
      </xdr:nvSpPr>
      <xdr:spPr>
        <a:xfrm>
          <a:off x="3600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101</xdr:row>
      <xdr:rowOff>76200</xdr:rowOff>
    </xdr:from>
    <xdr:to>
      <xdr:col>5</xdr:col>
      <xdr:colOff>38100</xdr:colOff>
      <xdr:row>102</xdr:row>
      <xdr:rowOff>161925</xdr:rowOff>
    </xdr:to>
    <xdr:sp macro="">
      <xdr:nvSpPr>
        <xdr:cNvPr id="251" name="テキスト ボックス 250"/>
        <xdr:cNvSpPr txBox="1"/>
      </xdr:nvSpPr>
      <xdr:spPr>
        <a:xfrm>
          <a:off x="2714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101</xdr:row>
      <xdr:rowOff>76200</xdr:rowOff>
    </xdr:from>
    <xdr:to>
      <xdr:col>3</xdr:col>
      <xdr:colOff>523875</xdr:colOff>
      <xdr:row>102</xdr:row>
      <xdr:rowOff>161925</xdr:rowOff>
    </xdr:to>
    <xdr:sp macro="">
      <xdr:nvSpPr>
        <xdr:cNvPr id="252" name="テキスト ボックス 251"/>
        <xdr:cNvSpPr txBox="1"/>
      </xdr:nvSpPr>
      <xdr:spPr>
        <a:xfrm>
          <a:off x="1828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101</xdr:row>
      <xdr:rowOff>76200</xdr:rowOff>
    </xdr:from>
    <xdr:to>
      <xdr:col>2</xdr:col>
      <xdr:colOff>314325</xdr:colOff>
      <xdr:row>102</xdr:row>
      <xdr:rowOff>161925</xdr:rowOff>
    </xdr:to>
    <xdr:sp macro="">
      <xdr:nvSpPr>
        <xdr:cNvPr id="253" name="テキスト ボックス 252"/>
        <xdr:cNvSpPr txBox="1"/>
      </xdr:nvSpPr>
      <xdr:spPr>
        <a:xfrm>
          <a:off x="933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6</xdr:col>
      <xdr:colOff>460375</xdr:colOff>
      <xdr:row>95</xdr:row>
      <xdr:rowOff>165252</xdr:rowOff>
    </xdr:from>
    <xdr:to>
      <xdr:col>6</xdr:col>
      <xdr:colOff>561975</xdr:colOff>
      <xdr:row>96</xdr:row>
      <xdr:rowOff>95402</xdr:rowOff>
    </xdr:to>
    <xdr:sp macro="" fLocksText="0">
      <xdr:nvSpPr>
        <xdr:cNvPr id="254" name="円/楕円 253"/>
        <xdr:cNvSpPr/>
      </xdr:nvSpPr>
      <xdr:spPr>
        <a:xfrm>
          <a:off x="4581525" y="16449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561975</xdr:colOff>
      <xdr:row>95</xdr:row>
      <xdr:rowOff>19050</xdr:rowOff>
    </xdr:from>
    <xdr:to>
      <xdr:col>7</xdr:col>
      <xdr:colOff>409575</xdr:colOff>
      <xdr:row>96</xdr:row>
      <xdr:rowOff>104775</xdr:rowOff>
    </xdr:to>
    <xdr:sp macro="">
      <xdr:nvSpPr>
        <xdr:cNvPr id="255" name="衛生費該当値テキスト"/>
        <xdr:cNvSpPr txBox="1"/>
      </xdr:nvSpPr>
      <xdr:spPr>
        <a:xfrm>
          <a:off x="4686300" y="16306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95,800</a:t>
          </a:r>
          <a:endParaRPr altLang="en-US" lang="ja-JP" sz="1000" b="1">
            <a:solidFill>
              <a:srgbClr val="FF0000"/>
            </a:solidFill>
            <a:latin typeface="ＭＳ Ｐゴシック"/>
          </a:endParaRPr>
        </a:p>
      </xdr:txBody>
    </xdr:sp>
    <xdr:clientData/>
  </xdr:twoCellAnchor>
  <xdr:twoCellAnchor>
    <xdr:from>
      <xdr:col>5</xdr:col>
      <xdr:colOff>307975</xdr:colOff>
      <xdr:row>95</xdr:row>
      <xdr:rowOff>92059</xdr:rowOff>
    </xdr:from>
    <xdr:to>
      <xdr:col>5</xdr:col>
      <xdr:colOff>409575</xdr:colOff>
      <xdr:row>96</xdr:row>
      <xdr:rowOff>22209</xdr:rowOff>
    </xdr:to>
    <xdr:sp macro="" fLocksText="0">
      <xdr:nvSpPr>
        <xdr:cNvPr id="256" name="円/楕円 255"/>
        <xdr:cNvSpPr/>
      </xdr:nvSpPr>
      <xdr:spPr>
        <a:xfrm>
          <a:off x="3743325" y="16383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57150</xdr:colOff>
      <xdr:row>94</xdr:row>
      <xdr:rowOff>38100</xdr:rowOff>
    </xdr:from>
    <xdr:to>
      <xdr:col>5</xdr:col>
      <xdr:colOff>657225</xdr:colOff>
      <xdr:row>95</xdr:row>
      <xdr:rowOff>123825</xdr:rowOff>
    </xdr:to>
    <xdr:sp macro="">
      <xdr:nvSpPr>
        <xdr:cNvPr id="257" name="テキスト ボックス 256"/>
        <xdr:cNvSpPr txBox="1"/>
      </xdr:nvSpPr>
      <xdr:spPr>
        <a:xfrm>
          <a:off x="3495675" y="16154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111,809</a:t>
          </a:r>
          <a:endParaRPr altLang="en-US" lang="ja-JP" sz="1000" b="1">
            <a:solidFill>
              <a:srgbClr val="FF0000"/>
            </a:solidFill>
            <a:latin typeface="ＭＳ Ｐゴシック"/>
          </a:endParaRPr>
        </a:p>
      </xdr:txBody>
    </xdr:sp>
    <xdr:clientData/>
  </xdr:twoCellAnchor>
  <xdr:twoCellAnchor>
    <xdr:from>
      <xdr:col>4</xdr:col>
      <xdr:colOff>104775</xdr:colOff>
      <xdr:row>95</xdr:row>
      <xdr:rowOff>157736</xdr:rowOff>
    </xdr:from>
    <xdr:to>
      <xdr:col>4</xdr:col>
      <xdr:colOff>206375</xdr:colOff>
      <xdr:row>96</xdr:row>
      <xdr:rowOff>87886</xdr:rowOff>
    </xdr:to>
    <xdr:sp macro="" fLocksText="0">
      <xdr:nvSpPr>
        <xdr:cNvPr id="258" name="円/楕円 257"/>
        <xdr:cNvSpPr/>
      </xdr:nvSpPr>
      <xdr:spPr>
        <a:xfrm>
          <a:off x="2857500" y="16449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571500</xdr:colOff>
      <xdr:row>94</xdr:row>
      <xdr:rowOff>104775</xdr:rowOff>
    </xdr:from>
    <xdr:to>
      <xdr:col>4</xdr:col>
      <xdr:colOff>419100</xdr:colOff>
      <xdr:row>96</xdr:row>
      <xdr:rowOff>19050</xdr:rowOff>
    </xdr:to>
    <xdr:sp macro="">
      <xdr:nvSpPr>
        <xdr:cNvPr id="259" name="テキスト ボックス 258"/>
        <xdr:cNvSpPr txBox="1"/>
      </xdr:nvSpPr>
      <xdr:spPr>
        <a:xfrm>
          <a:off x="2638425" y="16221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97,444</a:t>
          </a:r>
          <a:endParaRPr altLang="en-US" lang="ja-JP" sz="1000" b="1">
            <a:solidFill>
              <a:srgbClr val="FF0000"/>
            </a:solidFill>
            <a:latin typeface="ＭＳ Ｐゴシック"/>
          </a:endParaRPr>
        </a:p>
      </xdr:txBody>
    </xdr:sp>
    <xdr:clientData/>
  </xdr:twoCellAnchor>
  <xdr:twoCellAnchor>
    <xdr:from>
      <xdr:col>2</xdr:col>
      <xdr:colOff>587375</xdr:colOff>
      <xdr:row>95</xdr:row>
      <xdr:rowOff>138255</xdr:rowOff>
    </xdr:from>
    <xdr:to>
      <xdr:col>3</xdr:col>
      <xdr:colOff>3175</xdr:colOff>
      <xdr:row>96</xdr:row>
      <xdr:rowOff>68405</xdr:rowOff>
    </xdr:to>
    <xdr:sp macro="" fLocksText="0">
      <xdr:nvSpPr>
        <xdr:cNvPr id="260" name="円/楕円 259"/>
        <xdr:cNvSpPr/>
      </xdr:nvSpPr>
      <xdr:spPr>
        <a:xfrm>
          <a:off x="1971675" y="1643062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xdr:col>
      <xdr:colOff>333375</xdr:colOff>
      <xdr:row>94</xdr:row>
      <xdr:rowOff>85725</xdr:rowOff>
    </xdr:from>
    <xdr:to>
      <xdr:col>3</xdr:col>
      <xdr:colOff>247650</xdr:colOff>
      <xdr:row>96</xdr:row>
      <xdr:rowOff>0</xdr:rowOff>
    </xdr:to>
    <xdr:sp macro="">
      <xdr:nvSpPr>
        <xdr:cNvPr id="261" name="テキスト ボックス 260"/>
        <xdr:cNvSpPr txBox="1"/>
      </xdr:nvSpPr>
      <xdr:spPr>
        <a:xfrm>
          <a:off x="1714500" y="162020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101,705</a:t>
          </a:r>
          <a:endParaRPr altLang="en-US" lang="ja-JP" sz="1000" b="1">
            <a:solidFill>
              <a:srgbClr val="FF0000"/>
            </a:solidFill>
            <a:latin typeface="ＭＳ Ｐゴシック"/>
          </a:endParaRPr>
        </a:p>
      </xdr:txBody>
    </xdr:sp>
    <xdr:clientData/>
  </xdr:twoCellAnchor>
  <xdr:twoCellAnchor>
    <xdr:from>
      <xdr:col>1</xdr:col>
      <xdr:colOff>384175</xdr:colOff>
      <xdr:row>95</xdr:row>
      <xdr:rowOff>74392</xdr:rowOff>
    </xdr:from>
    <xdr:to>
      <xdr:col>1</xdr:col>
      <xdr:colOff>485775</xdr:colOff>
      <xdr:row>96</xdr:row>
      <xdr:rowOff>4542</xdr:rowOff>
    </xdr:to>
    <xdr:sp macro="" fLocksText="0">
      <xdr:nvSpPr>
        <xdr:cNvPr id="262" name="円/楕円 261"/>
        <xdr:cNvSpPr/>
      </xdr:nvSpPr>
      <xdr:spPr>
        <a:xfrm>
          <a:off x="1076325" y="16363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133350</xdr:colOff>
      <xdr:row>94</xdr:row>
      <xdr:rowOff>19050</xdr:rowOff>
    </xdr:from>
    <xdr:to>
      <xdr:col>2</xdr:col>
      <xdr:colOff>47625</xdr:colOff>
      <xdr:row>95</xdr:row>
      <xdr:rowOff>104775</xdr:rowOff>
    </xdr:to>
    <xdr:sp macro="">
      <xdr:nvSpPr>
        <xdr:cNvPr id="263" name="テキスト ボックス 262"/>
        <xdr:cNvSpPr txBox="1"/>
      </xdr:nvSpPr>
      <xdr:spPr>
        <a:xfrm>
          <a:off x="828675" y="161353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115,673</a:t>
          </a:r>
          <a:endParaRPr altLang="en-US" lang="ja-JP" sz="1000" b="1">
            <a:solidFill>
              <a:srgbClr val="FF0000"/>
            </a:solidFill>
            <a:latin typeface="ＭＳ Ｐゴシック"/>
          </a:endParaRPr>
        </a:p>
      </xdr:txBody>
    </xdr:sp>
    <xdr:clientData/>
  </xdr:twoCellAnchor>
  <xdr:twoCellAnchor>
    <xdr:from>
      <xdr:col>9</xdr:col>
      <xdr:colOff>422275</xdr:colOff>
      <xdr:row>23</xdr:row>
      <xdr:rowOff>57150</xdr:rowOff>
    </xdr:from>
    <xdr:to>
      <xdr:col>16</xdr:col>
      <xdr:colOff>307975</xdr:colOff>
      <xdr:row>25</xdr:row>
      <xdr:rowOff>31750</xdr:rowOff>
    </xdr:to>
    <xdr:sp macro="" fLocksText="0">
      <xdr:nvSpPr>
        <xdr:cNvPr id="264" name="正方形/長方形 263"/>
        <xdr:cNvSpPr/>
      </xdr:nvSpPr>
      <xdr:spPr>
        <a:xfrm>
          <a:off x="660082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fLocksText="0">
      <xdr:nvSpPr>
        <xdr:cNvPr id="265" name="正方形/長方形 264"/>
        <xdr:cNvSpPr/>
      </xdr:nvSpPr>
      <xdr:spPr>
        <a:xfrm>
          <a:off x="6734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fLocksText="0">
      <xdr:nvSpPr>
        <xdr:cNvPr id="266" name="正方形/長方形 265"/>
        <xdr:cNvSpPr/>
      </xdr:nvSpPr>
      <xdr:spPr>
        <a:xfrm>
          <a:off x="6734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3/67</a:t>
          </a:r>
          <a:endParaRPr altLang="en-US" lang="ja-JP"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fLocksText="0">
      <xdr:nvSpPr>
        <xdr:cNvPr id="267" name="正方形/長方形 266"/>
        <xdr:cNvSpPr/>
      </xdr:nvSpPr>
      <xdr:spPr>
        <a:xfrm>
          <a:off x="7743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fLocksText="0">
      <xdr:nvSpPr>
        <xdr:cNvPr id="268" name="正方形/長方形 267"/>
        <xdr:cNvSpPr/>
      </xdr:nvSpPr>
      <xdr:spPr>
        <a:xfrm>
          <a:off x="7743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838</a:t>
          </a:r>
          <a:endParaRPr altLang="en-US" lang="ja-JP"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fLocksText="0">
      <xdr:nvSpPr>
        <xdr:cNvPr id="269" name="正方形/長方形 268"/>
        <xdr:cNvSpPr/>
      </xdr:nvSpPr>
      <xdr:spPr>
        <a:xfrm>
          <a:off x="8886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fLocksText="0">
      <xdr:nvSpPr>
        <xdr:cNvPr id="270" name="正方形/長方形 269"/>
        <xdr:cNvSpPr/>
      </xdr:nvSpPr>
      <xdr:spPr>
        <a:xfrm>
          <a:off x="8886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1,064</a:t>
          </a:r>
          <a:endParaRPr altLang="en-US" lang="ja-JP"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fLocksText="0">
      <xdr:nvSpPr>
        <xdr:cNvPr id="271" name="正方形/長方形 270"/>
        <xdr:cNvSpPr/>
      </xdr:nvSpPr>
      <xdr:spPr>
        <a:xfrm>
          <a:off x="6600825"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27</xdr:row>
      <xdr:rowOff>9525</xdr:rowOff>
    </xdr:from>
    <xdr:to>
      <xdr:col>10</xdr:col>
      <xdr:colOff>47625</xdr:colOff>
      <xdr:row>28</xdr:row>
      <xdr:rowOff>66675</xdr:rowOff>
    </xdr:to>
    <xdr:sp macro="">
      <xdr:nvSpPr>
        <xdr:cNvPr id="272" name="テキスト ボックス 271"/>
        <xdr:cNvSpPr txBox="1"/>
      </xdr:nvSpPr>
      <xdr:spPr>
        <a:xfrm>
          <a:off x="6562725"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41</xdr:row>
      <xdr:rowOff>82550</xdr:rowOff>
    </xdr:from>
    <xdr:to>
      <xdr:col>16</xdr:col>
      <xdr:colOff>307975</xdr:colOff>
      <xdr:row>41</xdr:row>
      <xdr:rowOff>82550</xdr:rowOff>
    </xdr:to>
    <xdr:sp macro="">
      <xdr:nvSpPr>
        <xdr:cNvPr id="273" name="直線コネクタ 272"/>
        <xdr:cNvSpPr/>
      </xdr:nvSpPr>
      <xdr:spPr>
        <a:xfrm>
          <a:off x="660082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39</xdr:row>
      <xdr:rowOff>44450</xdr:rowOff>
    </xdr:from>
    <xdr:to>
      <xdr:col>16</xdr:col>
      <xdr:colOff>307975</xdr:colOff>
      <xdr:row>39</xdr:row>
      <xdr:rowOff>44450</xdr:rowOff>
    </xdr:to>
    <xdr:sp macro="">
      <xdr:nvSpPr>
        <xdr:cNvPr id="274" name="直線コネクタ 273"/>
        <xdr:cNvSpPr/>
      </xdr:nvSpPr>
      <xdr:spPr>
        <a:xfrm>
          <a:off x="660082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xdr:col>
      <xdr:colOff>171450</xdr:colOff>
      <xdr:row>38</xdr:row>
      <xdr:rowOff>76200</xdr:rowOff>
    </xdr:from>
    <xdr:to>
      <xdr:col>9</xdr:col>
      <xdr:colOff>419100</xdr:colOff>
      <xdr:row>39</xdr:row>
      <xdr:rowOff>161925</xdr:rowOff>
    </xdr:to>
    <xdr:sp macro="">
      <xdr:nvSpPr>
        <xdr:cNvPr id="275" name="テキスト ボックス 274"/>
        <xdr:cNvSpPr txBox="1"/>
      </xdr:nvSpPr>
      <xdr:spPr>
        <a:xfrm>
          <a:off x="6353175" y="659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9</xdr:col>
      <xdr:colOff>422275</xdr:colOff>
      <xdr:row>37</xdr:row>
      <xdr:rowOff>6350</xdr:rowOff>
    </xdr:from>
    <xdr:to>
      <xdr:col>16</xdr:col>
      <xdr:colOff>307975</xdr:colOff>
      <xdr:row>37</xdr:row>
      <xdr:rowOff>6350</xdr:rowOff>
    </xdr:to>
    <xdr:sp macro="">
      <xdr:nvSpPr>
        <xdr:cNvPr id="276" name="直線コネクタ 275"/>
        <xdr:cNvSpPr/>
      </xdr:nvSpPr>
      <xdr:spPr>
        <a:xfrm>
          <a:off x="6600825"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638175</xdr:colOff>
      <xdr:row>36</xdr:row>
      <xdr:rowOff>38100</xdr:rowOff>
    </xdr:from>
    <xdr:to>
      <xdr:col>9</xdr:col>
      <xdr:colOff>419100</xdr:colOff>
      <xdr:row>37</xdr:row>
      <xdr:rowOff>123825</xdr:rowOff>
    </xdr:to>
    <xdr:sp macro="">
      <xdr:nvSpPr>
        <xdr:cNvPr id="277" name="テキスト ボックス 276"/>
        <xdr:cNvSpPr txBox="1"/>
      </xdr:nvSpPr>
      <xdr:spPr>
        <a:xfrm>
          <a:off x="6134100" y="6210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5,000</a:t>
          </a:r>
          <a:endParaRPr altLang="en-US" lang="ja-JP" sz="1000">
            <a:latin typeface="ＭＳ Ｐゴシック"/>
          </a:endParaRPr>
        </a:p>
      </xdr:txBody>
    </xdr:sp>
    <xdr:clientData/>
  </xdr:twoCellAnchor>
  <xdr:twoCellAnchor>
    <xdr:from>
      <xdr:col>9</xdr:col>
      <xdr:colOff>422275</xdr:colOff>
      <xdr:row>34</xdr:row>
      <xdr:rowOff>139700</xdr:rowOff>
    </xdr:from>
    <xdr:to>
      <xdr:col>16</xdr:col>
      <xdr:colOff>307975</xdr:colOff>
      <xdr:row>34</xdr:row>
      <xdr:rowOff>139700</xdr:rowOff>
    </xdr:to>
    <xdr:sp macro="">
      <xdr:nvSpPr>
        <xdr:cNvPr id="278" name="直線コネクタ 277"/>
        <xdr:cNvSpPr/>
      </xdr:nvSpPr>
      <xdr:spPr>
        <a:xfrm>
          <a:off x="6600825"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571500</xdr:colOff>
      <xdr:row>33</xdr:row>
      <xdr:rowOff>171450</xdr:rowOff>
    </xdr:from>
    <xdr:to>
      <xdr:col>9</xdr:col>
      <xdr:colOff>419100</xdr:colOff>
      <xdr:row>35</xdr:row>
      <xdr:rowOff>85725</xdr:rowOff>
    </xdr:to>
    <xdr:sp macro="">
      <xdr:nvSpPr>
        <xdr:cNvPr id="279" name="テキスト ボックス 278"/>
        <xdr:cNvSpPr txBox="1"/>
      </xdr:nvSpPr>
      <xdr:spPr>
        <a:xfrm>
          <a:off x="6067425" y="582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a:t>
          </a:r>
          <a:endParaRPr altLang="en-US" lang="ja-JP" sz="1000">
            <a:latin typeface="ＭＳ Ｐゴシック"/>
          </a:endParaRPr>
        </a:p>
      </xdr:txBody>
    </xdr:sp>
    <xdr:clientData/>
  </xdr:twoCellAnchor>
  <xdr:twoCellAnchor>
    <xdr:from>
      <xdr:col>9</xdr:col>
      <xdr:colOff>422275</xdr:colOff>
      <xdr:row>32</xdr:row>
      <xdr:rowOff>101600</xdr:rowOff>
    </xdr:from>
    <xdr:to>
      <xdr:col>16</xdr:col>
      <xdr:colOff>307975</xdr:colOff>
      <xdr:row>32</xdr:row>
      <xdr:rowOff>101600</xdr:rowOff>
    </xdr:to>
    <xdr:sp macro="">
      <xdr:nvSpPr>
        <xdr:cNvPr id="280" name="直線コネクタ 279"/>
        <xdr:cNvSpPr/>
      </xdr:nvSpPr>
      <xdr:spPr>
        <a:xfrm>
          <a:off x="6600825"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571500</xdr:colOff>
      <xdr:row>31</xdr:row>
      <xdr:rowOff>133350</xdr:rowOff>
    </xdr:from>
    <xdr:to>
      <xdr:col>9</xdr:col>
      <xdr:colOff>419100</xdr:colOff>
      <xdr:row>33</xdr:row>
      <xdr:rowOff>47625</xdr:rowOff>
    </xdr:to>
    <xdr:sp macro="">
      <xdr:nvSpPr>
        <xdr:cNvPr id="281" name="テキスト ボックス 280"/>
        <xdr:cNvSpPr txBox="1"/>
      </xdr:nvSpPr>
      <xdr:spPr>
        <a:xfrm>
          <a:off x="6067425" y="544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a:t>
          </a:r>
          <a:endParaRPr altLang="en-US" lang="ja-JP" sz="1000">
            <a:latin typeface="ＭＳ Ｐゴシック"/>
          </a:endParaRPr>
        </a:p>
      </xdr:txBody>
    </xdr:sp>
    <xdr:clientData/>
  </xdr:twoCellAnchor>
  <xdr:twoCellAnchor>
    <xdr:from>
      <xdr:col>9</xdr:col>
      <xdr:colOff>422275</xdr:colOff>
      <xdr:row>30</xdr:row>
      <xdr:rowOff>63500</xdr:rowOff>
    </xdr:from>
    <xdr:to>
      <xdr:col>16</xdr:col>
      <xdr:colOff>307975</xdr:colOff>
      <xdr:row>30</xdr:row>
      <xdr:rowOff>63500</xdr:rowOff>
    </xdr:to>
    <xdr:sp macro="">
      <xdr:nvSpPr>
        <xdr:cNvPr id="282" name="直線コネクタ 281"/>
        <xdr:cNvSpPr/>
      </xdr:nvSpPr>
      <xdr:spPr>
        <a:xfrm>
          <a:off x="6600825"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571500</xdr:colOff>
      <xdr:row>29</xdr:row>
      <xdr:rowOff>95250</xdr:rowOff>
    </xdr:from>
    <xdr:to>
      <xdr:col>9</xdr:col>
      <xdr:colOff>419100</xdr:colOff>
      <xdr:row>31</xdr:row>
      <xdr:rowOff>9525</xdr:rowOff>
    </xdr:to>
    <xdr:sp macro="">
      <xdr:nvSpPr>
        <xdr:cNvPr id="283" name="テキスト ボックス 282"/>
        <xdr:cNvSpPr txBox="1"/>
      </xdr:nvSpPr>
      <xdr:spPr>
        <a:xfrm>
          <a:off x="6067425" y="506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a:t>
          </a:r>
          <a:endParaRPr altLang="en-US" lang="ja-JP" sz="1000">
            <a:latin typeface="ＭＳ Ｐゴシック"/>
          </a:endParaRPr>
        </a:p>
      </xdr:txBody>
    </xdr:sp>
    <xdr:clientData/>
  </xdr:twoCellAnchor>
  <xdr:twoCellAnchor>
    <xdr:from>
      <xdr:col>9</xdr:col>
      <xdr:colOff>422275</xdr:colOff>
      <xdr:row>28</xdr:row>
      <xdr:rowOff>25400</xdr:rowOff>
    </xdr:from>
    <xdr:to>
      <xdr:col>16</xdr:col>
      <xdr:colOff>307975</xdr:colOff>
      <xdr:row>28</xdr:row>
      <xdr:rowOff>25400</xdr:rowOff>
    </xdr:to>
    <xdr:sp macro="">
      <xdr:nvSpPr>
        <xdr:cNvPr id="284" name="直線コネクタ 283"/>
        <xdr:cNvSpPr/>
      </xdr:nvSpPr>
      <xdr:spPr>
        <a:xfrm>
          <a:off x="660082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571500</xdr:colOff>
      <xdr:row>27</xdr:row>
      <xdr:rowOff>57150</xdr:rowOff>
    </xdr:from>
    <xdr:to>
      <xdr:col>9</xdr:col>
      <xdr:colOff>419100</xdr:colOff>
      <xdr:row>28</xdr:row>
      <xdr:rowOff>142875</xdr:rowOff>
    </xdr:to>
    <xdr:sp macro="">
      <xdr:nvSpPr>
        <xdr:cNvPr id="285" name="テキスト ボックス 284"/>
        <xdr:cNvSpPr txBox="1"/>
      </xdr:nvSpPr>
      <xdr:spPr>
        <a:xfrm>
          <a:off x="6067425" y="468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25,000</a:t>
          </a:r>
          <a:endParaRPr altLang="en-US" lang="ja-JP" sz="1000">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fLocksText="0">
      <xdr:nvSpPr>
        <xdr:cNvPr id="286" name="労働費グラフ枠"/>
        <xdr:cNvSpPr/>
      </xdr:nvSpPr>
      <xdr:spPr>
        <a:xfrm>
          <a:off x="6600825"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sp macro="">
      <xdr:nvSpPr>
        <xdr:cNvPr id="287" name="直線コネクタ 286"/>
        <xdr:cNvSpPr/>
      </xdr:nvSpPr>
      <xdr:spPr>
        <a:xfrm flipV="1">
          <a:off x="10477500" y="5419725"/>
          <a:ext cx="0" cy="1314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39</xdr:row>
      <xdr:rowOff>47625</xdr:rowOff>
    </xdr:from>
    <xdr:to>
      <xdr:col>15</xdr:col>
      <xdr:colOff>476250</xdr:colOff>
      <xdr:row>40</xdr:row>
      <xdr:rowOff>133350</xdr:rowOff>
    </xdr:to>
    <xdr:sp macro="">
      <xdr:nvSpPr>
        <xdr:cNvPr id="288" name="労働費最小値テキスト"/>
        <xdr:cNvSpPr txBox="1"/>
      </xdr:nvSpPr>
      <xdr:spPr>
        <a:xfrm>
          <a:off x="10525125" y="6734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15</xdr:col>
      <xdr:colOff>92075</xdr:colOff>
      <xdr:row>39</xdr:row>
      <xdr:rowOff>44450</xdr:rowOff>
    </xdr:from>
    <xdr:to>
      <xdr:col>15</xdr:col>
      <xdr:colOff>269875</xdr:colOff>
      <xdr:row>39</xdr:row>
      <xdr:rowOff>44450</xdr:rowOff>
    </xdr:to>
    <xdr:sp macro="">
      <xdr:nvSpPr>
        <xdr:cNvPr id="289" name="直線コネクタ 288"/>
        <xdr:cNvSpPr/>
      </xdr:nvSpPr>
      <xdr:spPr>
        <a:xfrm>
          <a:off x="10391775" y="673417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30</xdr:row>
      <xdr:rowOff>47625</xdr:rowOff>
    </xdr:from>
    <xdr:to>
      <xdr:col>16</xdr:col>
      <xdr:colOff>76200</xdr:colOff>
      <xdr:row>31</xdr:row>
      <xdr:rowOff>133350</xdr:rowOff>
    </xdr:to>
    <xdr:sp macro="">
      <xdr:nvSpPr>
        <xdr:cNvPr id="290" name="労働費最大値テキスト"/>
        <xdr:cNvSpPr txBox="1"/>
      </xdr:nvSpPr>
      <xdr:spPr>
        <a:xfrm>
          <a:off x="10525125" y="5191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17,213</a:t>
          </a:r>
          <a:endParaRPr altLang="en-US" lang="ja-JP" sz="1000" b="1">
            <a:latin typeface="ＭＳ Ｐゴシック"/>
          </a:endParaRPr>
        </a:p>
      </xdr:txBody>
    </xdr:sp>
    <xdr:clientData/>
  </xdr:twoCellAnchor>
  <xdr:twoCellAnchor>
    <xdr:from>
      <xdr:col>15</xdr:col>
      <xdr:colOff>92075</xdr:colOff>
      <xdr:row>31</xdr:row>
      <xdr:rowOff>104419</xdr:rowOff>
    </xdr:from>
    <xdr:to>
      <xdr:col>15</xdr:col>
      <xdr:colOff>269875</xdr:colOff>
      <xdr:row>31</xdr:row>
      <xdr:rowOff>104419</xdr:rowOff>
    </xdr:to>
    <xdr:sp macro="">
      <xdr:nvSpPr>
        <xdr:cNvPr id="291" name="直線コネクタ 290"/>
        <xdr:cNvSpPr/>
      </xdr:nvSpPr>
      <xdr:spPr>
        <a:xfrm>
          <a:off x="10391775" y="54197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14</xdr:col>
      <xdr:colOff>28575</xdr:colOff>
      <xdr:row>34</xdr:row>
      <xdr:rowOff>62738</xdr:rowOff>
    </xdr:from>
    <xdr:to>
      <xdr:col>15</xdr:col>
      <xdr:colOff>180975</xdr:colOff>
      <xdr:row>34</xdr:row>
      <xdr:rowOff>96038</xdr:rowOff>
    </xdr:to>
    <xdr:sp macro="">
      <xdr:nvSpPr>
        <xdr:cNvPr id="292" name="直線コネクタ 291"/>
        <xdr:cNvSpPr/>
      </xdr:nvSpPr>
      <xdr:spPr>
        <a:xfrm flipV="1">
          <a:off x="9639300" y="58959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38</xdr:row>
      <xdr:rowOff>47625</xdr:rowOff>
    </xdr:from>
    <xdr:to>
      <xdr:col>16</xdr:col>
      <xdr:colOff>9525</xdr:colOff>
      <xdr:row>39</xdr:row>
      <xdr:rowOff>133350</xdr:rowOff>
    </xdr:to>
    <xdr:sp macro="">
      <xdr:nvSpPr>
        <xdr:cNvPr id="293" name="労働費平均値テキスト"/>
        <xdr:cNvSpPr txBox="1"/>
      </xdr:nvSpPr>
      <xdr:spPr>
        <a:xfrm>
          <a:off x="10525125" y="65627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1,288</a:t>
          </a:r>
          <a:endParaRPr altLang="en-US" lang="ja-JP" sz="1000" b="1">
            <a:solidFill>
              <a:srgbClr val="000080"/>
            </a:solidFill>
            <a:latin typeface="ＭＳ Ｐゴシック"/>
          </a:endParaRPr>
        </a:p>
      </xdr:txBody>
    </xdr:sp>
    <xdr:clientData/>
  </xdr:twoCellAnchor>
  <xdr:twoCellAnchor>
    <xdr:from>
      <xdr:col>15</xdr:col>
      <xdr:colOff>130175</xdr:colOff>
      <xdr:row>38</xdr:row>
      <xdr:rowOff>66954</xdr:rowOff>
    </xdr:from>
    <xdr:to>
      <xdr:col>15</xdr:col>
      <xdr:colOff>231775</xdr:colOff>
      <xdr:row>38</xdr:row>
      <xdr:rowOff>168554</xdr:rowOff>
    </xdr:to>
    <xdr:sp macro="" fLocksText="0">
      <xdr:nvSpPr>
        <xdr:cNvPr id="294" name="フローチャート : 判断 293"/>
        <xdr:cNvSpPr/>
      </xdr:nvSpPr>
      <xdr:spPr>
        <a:xfrm>
          <a:off x="10429875" y="65817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511175</xdr:colOff>
      <xdr:row>33</xdr:row>
      <xdr:rowOff>167589</xdr:rowOff>
    </xdr:from>
    <xdr:to>
      <xdr:col>14</xdr:col>
      <xdr:colOff>28575</xdr:colOff>
      <xdr:row>34</xdr:row>
      <xdr:rowOff>96038</xdr:rowOff>
    </xdr:to>
    <xdr:sp macro="">
      <xdr:nvSpPr>
        <xdr:cNvPr id="295" name="直線コネクタ 294"/>
        <xdr:cNvSpPr/>
      </xdr:nvSpPr>
      <xdr:spPr>
        <a:xfrm>
          <a:off x="8753475" y="582930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13</xdr:col>
      <xdr:colOff>663575</xdr:colOff>
      <xdr:row>38</xdr:row>
      <xdr:rowOff>55372</xdr:rowOff>
    </xdr:from>
    <xdr:to>
      <xdr:col>14</xdr:col>
      <xdr:colOff>79375</xdr:colOff>
      <xdr:row>38</xdr:row>
      <xdr:rowOff>156972</xdr:rowOff>
    </xdr:to>
    <xdr:sp macro="" fLocksText="0">
      <xdr:nvSpPr>
        <xdr:cNvPr id="296" name="フローチャート : 判断 295"/>
        <xdr:cNvSpPr/>
      </xdr:nvSpPr>
      <xdr:spPr>
        <a:xfrm>
          <a:off x="9591675" y="657225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476250</xdr:colOff>
      <xdr:row>38</xdr:row>
      <xdr:rowOff>152400</xdr:rowOff>
    </xdr:from>
    <xdr:to>
      <xdr:col>14</xdr:col>
      <xdr:colOff>257175</xdr:colOff>
      <xdr:row>40</xdr:row>
      <xdr:rowOff>66675</xdr:rowOff>
    </xdr:to>
    <xdr:sp macro="">
      <xdr:nvSpPr>
        <xdr:cNvPr id="297" name="テキスト ボックス 296"/>
        <xdr:cNvSpPr txBox="1"/>
      </xdr:nvSpPr>
      <xdr:spPr>
        <a:xfrm>
          <a:off x="9401175" y="6667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1,440</a:t>
          </a:r>
          <a:endParaRPr altLang="en-US" lang="ja-JP" sz="1000" b="1">
            <a:solidFill>
              <a:srgbClr val="000080"/>
            </a:solidFill>
            <a:latin typeface="ＭＳ Ｐゴシック"/>
          </a:endParaRPr>
        </a:p>
      </xdr:txBody>
    </xdr:sp>
    <xdr:clientData/>
  </xdr:twoCellAnchor>
  <xdr:twoCellAnchor>
    <xdr:from>
      <xdr:col>11</xdr:col>
      <xdr:colOff>307975</xdr:colOff>
      <xdr:row>33</xdr:row>
      <xdr:rowOff>146482</xdr:rowOff>
    </xdr:from>
    <xdr:to>
      <xdr:col>12</xdr:col>
      <xdr:colOff>511175</xdr:colOff>
      <xdr:row>33</xdr:row>
      <xdr:rowOff>167589</xdr:rowOff>
    </xdr:to>
    <xdr:sp macro="">
      <xdr:nvSpPr>
        <xdr:cNvPr id="298" name="直線コネクタ 297"/>
        <xdr:cNvSpPr/>
      </xdr:nvSpPr>
      <xdr:spPr>
        <a:xfrm>
          <a:off x="7858125" y="5800725"/>
          <a:ext cx="89535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12</xdr:col>
      <xdr:colOff>460375</xdr:colOff>
      <xdr:row>37</xdr:row>
      <xdr:rowOff>141706</xdr:rowOff>
    </xdr:from>
    <xdr:to>
      <xdr:col>12</xdr:col>
      <xdr:colOff>561975</xdr:colOff>
      <xdr:row>38</xdr:row>
      <xdr:rowOff>71856</xdr:rowOff>
    </xdr:to>
    <xdr:sp macro="" fLocksText="0">
      <xdr:nvSpPr>
        <xdr:cNvPr id="299" name="フローチャート : 判断 298"/>
        <xdr:cNvSpPr/>
      </xdr:nvSpPr>
      <xdr:spPr>
        <a:xfrm>
          <a:off x="8696325" y="6486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276225</xdr:colOff>
      <xdr:row>38</xdr:row>
      <xdr:rowOff>66675</xdr:rowOff>
    </xdr:from>
    <xdr:to>
      <xdr:col>13</xdr:col>
      <xdr:colOff>57150</xdr:colOff>
      <xdr:row>39</xdr:row>
      <xdr:rowOff>152400</xdr:rowOff>
    </xdr:to>
    <xdr:sp macro="">
      <xdr:nvSpPr>
        <xdr:cNvPr id="300" name="テキスト ボックス 299"/>
        <xdr:cNvSpPr txBox="1"/>
      </xdr:nvSpPr>
      <xdr:spPr>
        <a:xfrm>
          <a:off x="8515350" y="6581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2,557</a:t>
          </a:r>
          <a:endParaRPr altLang="en-US" lang="ja-JP" sz="1000" b="1">
            <a:solidFill>
              <a:srgbClr val="000080"/>
            </a:solidFill>
            <a:latin typeface="ＭＳ Ｐゴシック"/>
          </a:endParaRPr>
        </a:p>
      </xdr:txBody>
    </xdr:sp>
    <xdr:clientData/>
  </xdr:twoCellAnchor>
  <xdr:twoCellAnchor>
    <xdr:from>
      <xdr:col>10</xdr:col>
      <xdr:colOff>104775</xdr:colOff>
      <xdr:row>33</xdr:row>
      <xdr:rowOff>146482</xdr:rowOff>
    </xdr:from>
    <xdr:to>
      <xdr:col>11</xdr:col>
      <xdr:colOff>307975</xdr:colOff>
      <xdr:row>34</xdr:row>
      <xdr:rowOff>65329</xdr:rowOff>
    </xdr:to>
    <xdr:sp macro="">
      <xdr:nvSpPr>
        <xdr:cNvPr id="301" name="直線コネクタ 300"/>
        <xdr:cNvSpPr/>
      </xdr:nvSpPr>
      <xdr:spPr>
        <a:xfrm flipV="1">
          <a:off x="6972300" y="58007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257175</xdr:colOff>
      <xdr:row>37</xdr:row>
      <xdr:rowOff>111989</xdr:rowOff>
    </xdr:from>
    <xdr:to>
      <xdr:col>11</xdr:col>
      <xdr:colOff>358775</xdr:colOff>
      <xdr:row>38</xdr:row>
      <xdr:rowOff>42139</xdr:rowOff>
    </xdr:to>
    <xdr:sp macro="" fLocksText="0">
      <xdr:nvSpPr>
        <xdr:cNvPr id="302" name="フローチャート : 判断 301"/>
        <xdr:cNvSpPr/>
      </xdr:nvSpPr>
      <xdr:spPr>
        <a:xfrm>
          <a:off x="7810500" y="64579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66675</xdr:colOff>
      <xdr:row>38</xdr:row>
      <xdr:rowOff>28575</xdr:rowOff>
    </xdr:from>
    <xdr:to>
      <xdr:col>11</xdr:col>
      <xdr:colOff>533400</xdr:colOff>
      <xdr:row>39</xdr:row>
      <xdr:rowOff>114300</xdr:rowOff>
    </xdr:to>
    <xdr:sp macro="">
      <xdr:nvSpPr>
        <xdr:cNvPr id="303" name="テキスト ボックス 302"/>
        <xdr:cNvSpPr txBox="1"/>
      </xdr:nvSpPr>
      <xdr:spPr>
        <a:xfrm>
          <a:off x="7620000" y="6543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2,947</a:t>
          </a:r>
          <a:endParaRPr altLang="en-US" lang="ja-JP" sz="1000" b="1">
            <a:solidFill>
              <a:srgbClr val="000080"/>
            </a:solidFill>
            <a:latin typeface="ＭＳ Ｐゴシック"/>
          </a:endParaRPr>
        </a:p>
      </xdr:txBody>
    </xdr:sp>
    <xdr:clientData/>
  </xdr:twoCellAnchor>
  <xdr:twoCellAnchor>
    <xdr:from>
      <xdr:col>10</xdr:col>
      <xdr:colOff>53975</xdr:colOff>
      <xdr:row>37</xdr:row>
      <xdr:rowOff>91567</xdr:rowOff>
    </xdr:from>
    <xdr:to>
      <xdr:col>10</xdr:col>
      <xdr:colOff>155575</xdr:colOff>
      <xdr:row>38</xdr:row>
      <xdr:rowOff>21717</xdr:rowOff>
    </xdr:to>
    <xdr:sp macro="" fLocksText="0">
      <xdr:nvSpPr>
        <xdr:cNvPr id="304" name="フローチャート : 判断 303"/>
        <xdr:cNvSpPr/>
      </xdr:nvSpPr>
      <xdr:spPr>
        <a:xfrm>
          <a:off x="6924675" y="643890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552450</xdr:colOff>
      <xdr:row>38</xdr:row>
      <xdr:rowOff>9525</xdr:rowOff>
    </xdr:from>
    <xdr:to>
      <xdr:col>10</xdr:col>
      <xdr:colOff>333375</xdr:colOff>
      <xdr:row>39</xdr:row>
      <xdr:rowOff>95250</xdr:rowOff>
    </xdr:to>
    <xdr:sp macro="">
      <xdr:nvSpPr>
        <xdr:cNvPr id="305" name="テキスト ボックス 304"/>
        <xdr:cNvSpPr txBox="1"/>
      </xdr:nvSpPr>
      <xdr:spPr>
        <a:xfrm>
          <a:off x="6734175" y="6524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3,215</a:t>
          </a:r>
          <a:endParaRPr altLang="en-US" lang="ja-JP" sz="1000" b="1">
            <a:solidFill>
              <a:srgbClr val="000080"/>
            </a:solidFill>
            <a:latin typeface="ＭＳ Ｐゴシック"/>
          </a:endParaRPr>
        </a:p>
      </xdr:txBody>
    </xdr:sp>
    <xdr:clientData/>
  </xdr:twoCellAnchor>
  <xdr:twoCellAnchor editAs="oneCell">
    <xdr:from>
      <xdr:col>14</xdr:col>
      <xdr:colOff>676275</xdr:colOff>
      <xdr:row>41</xdr:row>
      <xdr:rowOff>76200</xdr:rowOff>
    </xdr:from>
    <xdr:to>
      <xdr:col>16</xdr:col>
      <xdr:colOff>66675</xdr:colOff>
      <xdr:row>42</xdr:row>
      <xdr:rowOff>161925</xdr:rowOff>
    </xdr:to>
    <xdr:sp macro="">
      <xdr:nvSpPr>
        <xdr:cNvPr id="306" name="テキスト ボックス 305"/>
        <xdr:cNvSpPr txBox="1"/>
      </xdr:nvSpPr>
      <xdr:spPr>
        <a:xfrm>
          <a:off x="102870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41</xdr:row>
      <xdr:rowOff>76200</xdr:rowOff>
    </xdr:from>
    <xdr:to>
      <xdr:col>14</xdr:col>
      <xdr:colOff>600075</xdr:colOff>
      <xdr:row>42</xdr:row>
      <xdr:rowOff>161925</xdr:rowOff>
    </xdr:to>
    <xdr:sp macro="">
      <xdr:nvSpPr>
        <xdr:cNvPr id="307" name="テキスト ボックス 306"/>
        <xdr:cNvSpPr txBox="1"/>
      </xdr:nvSpPr>
      <xdr:spPr>
        <a:xfrm>
          <a:off x="9448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41</xdr:row>
      <xdr:rowOff>76200</xdr:rowOff>
    </xdr:from>
    <xdr:to>
      <xdr:col>13</xdr:col>
      <xdr:colOff>390525</xdr:colOff>
      <xdr:row>42</xdr:row>
      <xdr:rowOff>161925</xdr:rowOff>
    </xdr:to>
    <xdr:sp macro="">
      <xdr:nvSpPr>
        <xdr:cNvPr id="308" name="テキスト ボックス 307"/>
        <xdr:cNvSpPr txBox="1"/>
      </xdr:nvSpPr>
      <xdr:spPr>
        <a:xfrm>
          <a:off x="8553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41</xdr:row>
      <xdr:rowOff>76200</xdr:rowOff>
    </xdr:from>
    <xdr:to>
      <xdr:col>12</xdr:col>
      <xdr:colOff>190500</xdr:colOff>
      <xdr:row>42</xdr:row>
      <xdr:rowOff>161925</xdr:rowOff>
    </xdr:to>
    <xdr:sp macro="">
      <xdr:nvSpPr>
        <xdr:cNvPr id="309" name="テキスト ボックス 308"/>
        <xdr:cNvSpPr txBox="1"/>
      </xdr:nvSpPr>
      <xdr:spPr>
        <a:xfrm>
          <a:off x="7667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41</xdr:row>
      <xdr:rowOff>76200</xdr:rowOff>
    </xdr:from>
    <xdr:to>
      <xdr:col>10</xdr:col>
      <xdr:colOff>676275</xdr:colOff>
      <xdr:row>42</xdr:row>
      <xdr:rowOff>161925</xdr:rowOff>
    </xdr:to>
    <xdr:sp macro="">
      <xdr:nvSpPr>
        <xdr:cNvPr id="310" name="テキスト ボックス 309"/>
        <xdr:cNvSpPr txBox="1"/>
      </xdr:nvSpPr>
      <xdr:spPr>
        <a:xfrm>
          <a:off x="6781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15</xdr:col>
      <xdr:colOff>130175</xdr:colOff>
      <xdr:row>34</xdr:row>
      <xdr:rowOff>11938</xdr:rowOff>
    </xdr:from>
    <xdr:to>
      <xdr:col>15</xdr:col>
      <xdr:colOff>231775</xdr:colOff>
      <xdr:row>34</xdr:row>
      <xdr:rowOff>113538</xdr:rowOff>
    </xdr:to>
    <xdr:sp macro="" fLocksText="0">
      <xdr:nvSpPr>
        <xdr:cNvPr id="311" name="円/楕円 310"/>
        <xdr:cNvSpPr/>
      </xdr:nvSpPr>
      <xdr:spPr>
        <a:xfrm>
          <a:off x="10429875" y="58388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15</xdr:col>
      <xdr:colOff>228600</xdr:colOff>
      <xdr:row>33</xdr:row>
      <xdr:rowOff>38100</xdr:rowOff>
    </xdr:from>
    <xdr:to>
      <xdr:col>16</xdr:col>
      <xdr:colOff>76200</xdr:colOff>
      <xdr:row>34</xdr:row>
      <xdr:rowOff>123825</xdr:rowOff>
    </xdr:to>
    <xdr:sp macro="">
      <xdr:nvSpPr>
        <xdr:cNvPr id="312" name="労働費該当値テキスト"/>
        <xdr:cNvSpPr txBox="1"/>
      </xdr:nvSpPr>
      <xdr:spPr>
        <a:xfrm>
          <a:off x="10525125" y="5695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11,010</a:t>
          </a:r>
          <a:endParaRPr altLang="en-US" lang="ja-JP" sz="1000" b="1">
            <a:solidFill>
              <a:srgbClr val="FF0000"/>
            </a:solidFill>
            <a:latin typeface="ＭＳ Ｐゴシック"/>
          </a:endParaRPr>
        </a:p>
      </xdr:txBody>
    </xdr:sp>
    <xdr:clientData/>
  </xdr:twoCellAnchor>
  <xdr:twoCellAnchor>
    <xdr:from>
      <xdr:col>13</xdr:col>
      <xdr:colOff>663575</xdr:colOff>
      <xdr:row>34</xdr:row>
      <xdr:rowOff>45238</xdr:rowOff>
    </xdr:from>
    <xdr:to>
      <xdr:col>14</xdr:col>
      <xdr:colOff>79375</xdr:colOff>
      <xdr:row>34</xdr:row>
      <xdr:rowOff>146838</xdr:rowOff>
    </xdr:to>
    <xdr:sp macro="" fLocksText="0">
      <xdr:nvSpPr>
        <xdr:cNvPr id="313" name="円/楕円 312"/>
        <xdr:cNvSpPr/>
      </xdr:nvSpPr>
      <xdr:spPr>
        <a:xfrm>
          <a:off x="9591675" y="587692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438150</xdr:colOff>
      <xdr:row>32</xdr:row>
      <xdr:rowOff>161925</xdr:rowOff>
    </xdr:from>
    <xdr:to>
      <xdr:col>14</xdr:col>
      <xdr:colOff>285750</xdr:colOff>
      <xdr:row>34</xdr:row>
      <xdr:rowOff>76200</xdr:rowOff>
    </xdr:to>
    <xdr:sp macro="">
      <xdr:nvSpPr>
        <xdr:cNvPr id="314" name="テキスト ボックス 313"/>
        <xdr:cNvSpPr txBox="1"/>
      </xdr:nvSpPr>
      <xdr:spPr>
        <a:xfrm>
          <a:off x="9363075" y="5648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10,573</a:t>
          </a:r>
          <a:endParaRPr altLang="en-US" lang="ja-JP" sz="1000" b="1">
            <a:solidFill>
              <a:srgbClr val="FF0000"/>
            </a:solidFill>
            <a:latin typeface="ＭＳ Ｐゴシック"/>
          </a:endParaRPr>
        </a:p>
      </xdr:txBody>
    </xdr:sp>
    <xdr:clientData/>
  </xdr:twoCellAnchor>
  <xdr:twoCellAnchor>
    <xdr:from>
      <xdr:col>12</xdr:col>
      <xdr:colOff>460375</xdr:colOff>
      <xdr:row>33</xdr:row>
      <xdr:rowOff>116789</xdr:rowOff>
    </xdr:from>
    <xdr:to>
      <xdr:col>12</xdr:col>
      <xdr:colOff>561975</xdr:colOff>
      <xdr:row>34</xdr:row>
      <xdr:rowOff>46939</xdr:rowOff>
    </xdr:to>
    <xdr:sp macro="" fLocksText="0">
      <xdr:nvSpPr>
        <xdr:cNvPr id="315" name="円/楕円 314"/>
        <xdr:cNvSpPr/>
      </xdr:nvSpPr>
      <xdr:spPr>
        <a:xfrm>
          <a:off x="8696325" y="5772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238125</xdr:colOff>
      <xdr:row>32</xdr:row>
      <xdr:rowOff>66675</xdr:rowOff>
    </xdr:from>
    <xdr:to>
      <xdr:col>13</xdr:col>
      <xdr:colOff>85725</xdr:colOff>
      <xdr:row>33</xdr:row>
      <xdr:rowOff>152400</xdr:rowOff>
    </xdr:to>
    <xdr:sp macro="">
      <xdr:nvSpPr>
        <xdr:cNvPr id="316" name="テキスト ボックス 315"/>
        <xdr:cNvSpPr txBox="1"/>
      </xdr:nvSpPr>
      <xdr:spPr>
        <a:xfrm>
          <a:off x="8477250" y="555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11,884</a:t>
          </a:r>
          <a:endParaRPr altLang="en-US" lang="ja-JP" sz="1000" b="1">
            <a:solidFill>
              <a:srgbClr val="FF0000"/>
            </a:solidFill>
            <a:latin typeface="ＭＳ Ｐゴシック"/>
          </a:endParaRPr>
        </a:p>
      </xdr:txBody>
    </xdr:sp>
    <xdr:clientData/>
  </xdr:twoCellAnchor>
  <xdr:twoCellAnchor>
    <xdr:from>
      <xdr:col>11</xdr:col>
      <xdr:colOff>257175</xdr:colOff>
      <xdr:row>33</xdr:row>
      <xdr:rowOff>95682</xdr:rowOff>
    </xdr:from>
    <xdr:to>
      <xdr:col>11</xdr:col>
      <xdr:colOff>358775</xdr:colOff>
      <xdr:row>34</xdr:row>
      <xdr:rowOff>25832</xdr:rowOff>
    </xdr:to>
    <xdr:sp macro="" fLocksText="0">
      <xdr:nvSpPr>
        <xdr:cNvPr id="317" name="円/楕円 316"/>
        <xdr:cNvSpPr/>
      </xdr:nvSpPr>
      <xdr:spPr>
        <a:xfrm>
          <a:off x="7810500" y="5753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38100</xdr:colOff>
      <xdr:row>32</xdr:row>
      <xdr:rowOff>38100</xdr:rowOff>
    </xdr:from>
    <xdr:to>
      <xdr:col>11</xdr:col>
      <xdr:colOff>571500</xdr:colOff>
      <xdr:row>33</xdr:row>
      <xdr:rowOff>123825</xdr:rowOff>
    </xdr:to>
    <xdr:sp macro="">
      <xdr:nvSpPr>
        <xdr:cNvPr id="318" name="テキスト ボックス 317"/>
        <xdr:cNvSpPr txBox="1"/>
      </xdr:nvSpPr>
      <xdr:spPr>
        <a:xfrm>
          <a:off x="7591425" y="5524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12,161</a:t>
          </a:r>
          <a:endParaRPr altLang="en-US" lang="ja-JP" sz="1000" b="1">
            <a:solidFill>
              <a:srgbClr val="FF0000"/>
            </a:solidFill>
            <a:latin typeface="ＭＳ Ｐゴシック"/>
          </a:endParaRPr>
        </a:p>
      </xdr:txBody>
    </xdr:sp>
    <xdr:clientData/>
  </xdr:twoCellAnchor>
  <xdr:twoCellAnchor>
    <xdr:from>
      <xdr:col>10</xdr:col>
      <xdr:colOff>53975</xdr:colOff>
      <xdr:row>34</xdr:row>
      <xdr:rowOff>14529</xdr:rowOff>
    </xdr:from>
    <xdr:to>
      <xdr:col>10</xdr:col>
      <xdr:colOff>155575</xdr:colOff>
      <xdr:row>34</xdr:row>
      <xdr:rowOff>116129</xdr:rowOff>
    </xdr:to>
    <xdr:sp macro="" fLocksText="0">
      <xdr:nvSpPr>
        <xdr:cNvPr id="319" name="円/楕円 318"/>
        <xdr:cNvSpPr/>
      </xdr:nvSpPr>
      <xdr:spPr>
        <a:xfrm>
          <a:off x="6924675" y="584835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514350</xdr:colOff>
      <xdr:row>32</xdr:row>
      <xdr:rowOff>133350</xdr:rowOff>
    </xdr:from>
    <xdr:to>
      <xdr:col>10</xdr:col>
      <xdr:colOff>361950</xdr:colOff>
      <xdr:row>34</xdr:row>
      <xdr:rowOff>47625</xdr:rowOff>
    </xdr:to>
    <xdr:sp macro="">
      <xdr:nvSpPr>
        <xdr:cNvPr id="320" name="テキスト ボックス 319"/>
        <xdr:cNvSpPr txBox="1"/>
      </xdr:nvSpPr>
      <xdr:spPr>
        <a:xfrm>
          <a:off x="6696075" y="5619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10,976</a:t>
          </a:r>
          <a:endParaRPr altLang="en-US" lang="ja-JP" sz="1000" b="1">
            <a:solidFill>
              <a:srgbClr val="FF0000"/>
            </a:solidFill>
            <a:latin typeface="ＭＳ Ｐゴシック"/>
          </a:endParaRPr>
        </a:p>
      </xdr:txBody>
    </xdr:sp>
    <xdr:clientData/>
  </xdr:twoCellAnchor>
  <xdr:twoCellAnchor>
    <xdr:from>
      <xdr:col>9</xdr:col>
      <xdr:colOff>422275</xdr:colOff>
      <xdr:row>43</xdr:row>
      <xdr:rowOff>57150</xdr:rowOff>
    </xdr:from>
    <xdr:to>
      <xdr:col>16</xdr:col>
      <xdr:colOff>307975</xdr:colOff>
      <xdr:row>45</xdr:row>
      <xdr:rowOff>31750</xdr:rowOff>
    </xdr:to>
    <xdr:sp macro="" fLocksText="0">
      <xdr:nvSpPr>
        <xdr:cNvPr id="321" name="正方形/長方形 320"/>
        <xdr:cNvSpPr/>
      </xdr:nvSpPr>
      <xdr:spPr>
        <a:xfrm>
          <a:off x="660082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fLocksText="0">
      <xdr:nvSpPr>
        <xdr:cNvPr id="322" name="正方形/長方形 321"/>
        <xdr:cNvSpPr/>
      </xdr:nvSpPr>
      <xdr:spPr>
        <a:xfrm>
          <a:off x="6734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fLocksText="0">
      <xdr:nvSpPr>
        <xdr:cNvPr id="323" name="正方形/長方形 322"/>
        <xdr:cNvSpPr/>
      </xdr:nvSpPr>
      <xdr:spPr>
        <a:xfrm>
          <a:off x="6734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2/67</a:t>
          </a:r>
          <a:endParaRPr altLang="en-US" lang="ja-JP"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fLocksText="0">
      <xdr:nvSpPr>
        <xdr:cNvPr id="324" name="正方形/長方形 323"/>
        <xdr:cNvSpPr/>
      </xdr:nvSpPr>
      <xdr:spPr>
        <a:xfrm>
          <a:off x="7743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fLocksText="0">
      <xdr:nvSpPr>
        <xdr:cNvPr id="325" name="正方形/長方形 324"/>
        <xdr:cNvSpPr/>
      </xdr:nvSpPr>
      <xdr:spPr>
        <a:xfrm>
          <a:off x="7743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10,614</a:t>
          </a:r>
          <a:endParaRPr altLang="en-US" lang="ja-JP"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fLocksText="0">
      <xdr:nvSpPr>
        <xdr:cNvPr id="326" name="正方形/長方形 325"/>
        <xdr:cNvSpPr/>
      </xdr:nvSpPr>
      <xdr:spPr>
        <a:xfrm>
          <a:off x="8886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fLocksText="0">
      <xdr:nvSpPr>
        <xdr:cNvPr id="327" name="正方形/長方形 326"/>
        <xdr:cNvSpPr/>
      </xdr:nvSpPr>
      <xdr:spPr>
        <a:xfrm>
          <a:off x="8886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605</a:t>
          </a:r>
          <a:endParaRPr altLang="en-US" lang="ja-JP"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fLocksText="0">
      <xdr:nvSpPr>
        <xdr:cNvPr id="328" name="正方形/長方形 327"/>
        <xdr:cNvSpPr/>
      </xdr:nvSpPr>
      <xdr:spPr>
        <a:xfrm>
          <a:off x="6600825"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47</xdr:row>
      <xdr:rowOff>9525</xdr:rowOff>
    </xdr:from>
    <xdr:to>
      <xdr:col>10</xdr:col>
      <xdr:colOff>47625</xdr:colOff>
      <xdr:row>48</xdr:row>
      <xdr:rowOff>66675</xdr:rowOff>
    </xdr:to>
    <xdr:sp macro="">
      <xdr:nvSpPr>
        <xdr:cNvPr id="329" name="テキスト ボックス 328"/>
        <xdr:cNvSpPr txBox="1"/>
      </xdr:nvSpPr>
      <xdr:spPr>
        <a:xfrm>
          <a:off x="6562725"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61</xdr:row>
      <xdr:rowOff>82550</xdr:rowOff>
    </xdr:from>
    <xdr:to>
      <xdr:col>16</xdr:col>
      <xdr:colOff>307975</xdr:colOff>
      <xdr:row>61</xdr:row>
      <xdr:rowOff>82550</xdr:rowOff>
    </xdr:to>
    <xdr:sp macro="">
      <xdr:nvSpPr>
        <xdr:cNvPr id="330" name="直線コネクタ 329"/>
        <xdr:cNvSpPr/>
      </xdr:nvSpPr>
      <xdr:spPr>
        <a:xfrm>
          <a:off x="660082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58</xdr:row>
      <xdr:rowOff>25400</xdr:rowOff>
    </xdr:from>
    <xdr:to>
      <xdr:col>16</xdr:col>
      <xdr:colOff>307975</xdr:colOff>
      <xdr:row>58</xdr:row>
      <xdr:rowOff>25400</xdr:rowOff>
    </xdr:to>
    <xdr:sp macro="">
      <xdr:nvSpPr>
        <xdr:cNvPr id="331" name="直線コネクタ 330"/>
        <xdr:cNvSpPr/>
      </xdr:nvSpPr>
      <xdr:spPr>
        <a:xfrm>
          <a:off x="660082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xdr:col>
      <xdr:colOff>171450</xdr:colOff>
      <xdr:row>57</xdr:row>
      <xdr:rowOff>57150</xdr:rowOff>
    </xdr:from>
    <xdr:to>
      <xdr:col>9</xdr:col>
      <xdr:colOff>419100</xdr:colOff>
      <xdr:row>58</xdr:row>
      <xdr:rowOff>142875</xdr:rowOff>
    </xdr:to>
    <xdr:sp macro="">
      <xdr:nvSpPr>
        <xdr:cNvPr id="332" name="テキスト ボックス 331"/>
        <xdr:cNvSpPr txBox="1"/>
      </xdr:nvSpPr>
      <xdr:spPr>
        <a:xfrm>
          <a:off x="6353175" y="98298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9</xdr:col>
      <xdr:colOff>422275</xdr:colOff>
      <xdr:row>54</xdr:row>
      <xdr:rowOff>139700</xdr:rowOff>
    </xdr:from>
    <xdr:to>
      <xdr:col>16</xdr:col>
      <xdr:colOff>307975</xdr:colOff>
      <xdr:row>54</xdr:row>
      <xdr:rowOff>139700</xdr:rowOff>
    </xdr:to>
    <xdr:sp macro="">
      <xdr:nvSpPr>
        <xdr:cNvPr id="333" name="直線コネクタ 332"/>
        <xdr:cNvSpPr/>
      </xdr:nvSpPr>
      <xdr:spPr>
        <a:xfrm>
          <a:off x="6600825"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53</xdr:row>
      <xdr:rowOff>171450</xdr:rowOff>
    </xdr:from>
    <xdr:to>
      <xdr:col>9</xdr:col>
      <xdr:colOff>419100</xdr:colOff>
      <xdr:row>55</xdr:row>
      <xdr:rowOff>85725</xdr:rowOff>
    </xdr:to>
    <xdr:sp macro="">
      <xdr:nvSpPr>
        <xdr:cNvPr id="334" name="テキスト ボックス 333"/>
        <xdr:cNvSpPr txBox="1"/>
      </xdr:nvSpPr>
      <xdr:spPr>
        <a:xfrm>
          <a:off x="6000750" y="9258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9</xdr:col>
      <xdr:colOff>422275</xdr:colOff>
      <xdr:row>51</xdr:row>
      <xdr:rowOff>82550</xdr:rowOff>
    </xdr:from>
    <xdr:to>
      <xdr:col>16</xdr:col>
      <xdr:colOff>307975</xdr:colOff>
      <xdr:row>51</xdr:row>
      <xdr:rowOff>82550</xdr:rowOff>
    </xdr:to>
    <xdr:sp macro="">
      <xdr:nvSpPr>
        <xdr:cNvPr id="335" name="直線コネクタ 334"/>
        <xdr:cNvSpPr/>
      </xdr:nvSpPr>
      <xdr:spPr>
        <a:xfrm>
          <a:off x="6600825" y="8829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50</xdr:row>
      <xdr:rowOff>114300</xdr:rowOff>
    </xdr:from>
    <xdr:to>
      <xdr:col>9</xdr:col>
      <xdr:colOff>419100</xdr:colOff>
      <xdr:row>52</xdr:row>
      <xdr:rowOff>28575</xdr:rowOff>
    </xdr:to>
    <xdr:sp macro="">
      <xdr:nvSpPr>
        <xdr:cNvPr id="336" name="テキスト ボックス 335"/>
        <xdr:cNvSpPr txBox="1"/>
      </xdr:nvSpPr>
      <xdr:spPr>
        <a:xfrm>
          <a:off x="6000750" y="8686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9</xdr:col>
      <xdr:colOff>422275</xdr:colOff>
      <xdr:row>48</xdr:row>
      <xdr:rowOff>25400</xdr:rowOff>
    </xdr:from>
    <xdr:to>
      <xdr:col>16</xdr:col>
      <xdr:colOff>307975</xdr:colOff>
      <xdr:row>48</xdr:row>
      <xdr:rowOff>25400</xdr:rowOff>
    </xdr:to>
    <xdr:sp macro="">
      <xdr:nvSpPr>
        <xdr:cNvPr id="337" name="直線コネクタ 336"/>
        <xdr:cNvSpPr/>
      </xdr:nvSpPr>
      <xdr:spPr>
        <a:xfrm>
          <a:off x="660082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47</xdr:row>
      <xdr:rowOff>57150</xdr:rowOff>
    </xdr:from>
    <xdr:to>
      <xdr:col>9</xdr:col>
      <xdr:colOff>419100</xdr:colOff>
      <xdr:row>48</xdr:row>
      <xdr:rowOff>142875</xdr:rowOff>
    </xdr:to>
    <xdr:sp macro="">
      <xdr:nvSpPr>
        <xdr:cNvPr id="338" name="テキスト ボックス 337"/>
        <xdr:cNvSpPr txBox="1"/>
      </xdr:nvSpPr>
      <xdr:spPr>
        <a:xfrm>
          <a:off x="6000750" y="811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fLocksText="0">
      <xdr:nvSpPr>
        <xdr:cNvPr id="339" name="農林水産業費グラフ枠"/>
        <xdr:cNvSpPr/>
      </xdr:nvSpPr>
      <xdr:spPr>
        <a:xfrm>
          <a:off x="6600825"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sp macro="">
      <xdr:nvSpPr>
        <xdr:cNvPr id="340" name="直線コネクタ 339"/>
        <xdr:cNvSpPr/>
      </xdr:nvSpPr>
      <xdr:spPr>
        <a:xfrm flipV="1">
          <a:off x="10477500" y="8677275"/>
          <a:ext cx="0" cy="1276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58</xdr:row>
      <xdr:rowOff>9525</xdr:rowOff>
    </xdr:from>
    <xdr:to>
      <xdr:col>16</xdr:col>
      <xdr:colOff>9525</xdr:colOff>
      <xdr:row>59</xdr:row>
      <xdr:rowOff>95250</xdr:rowOff>
    </xdr:to>
    <xdr:sp macro="">
      <xdr:nvSpPr>
        <xdr:cNvPr id="341" name="農林水産業費最小値テキスト"/>
        <xdr:cNvSpPr txBox="1"/>
      </xdr:nvSpPr>
      <xdr:spPr>
        <a:xfrm>
          <a:off x="10525125" y="9953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3,037</a:t>
          </a:r>
          <a:endParaRPr altLang="en-US" lang="ja-JP" sz="1000" b="1">
            <a:latin typeface="ＭＳ Ｐゴシック"/>
          </a:endParaRPr>
        </a:p>
      </xdr:txBody>
    </xdr:sp>
    <xdr:clientData/>
  </xdr:twoCellAnchor>
  <xdr:twoCellAnchor>
    <xdr:from>
      <xdr:col>15</xdr:col>
      <xdr:colOff>92075</xdr:colOff>
      <xdr:row>58</xdr:row>
      <xdr:rowOff>8044</xdr:rowOff>
    </xdr:from>
    <xdr:to>
      <xdr:col>15</xdr:col>
      <xdr:colOff>269875</xdr:colOff>
      <xdr:row>58</xdr:row>
      <xdr:rowOff>8044</xdr:rowOff>
    </xdr:to>
    <xdr:sp macro="">
      <xdr:nvSpPr>
        <xdr:cNvPr id="342" name="直線コネクタ 341"/>
        <xdr:cNvSpPr/>
      </xdr:nvSpPr>
      <xdr:spPr>
        <a:xfrm>
          <a:off x="10391775" y="99536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49</xdr:row>
      <xdr:rowOff>47625</xdr:rowOff>
    </xdr:from>
    <xdr:to>
      <xdr:col>16</xdr:col>
      <xdr:colOff>142875</xdr:colOff>
      <xdr:row>50</xdr:row>
      <xdr:rowOff>133350</xdr:rowOff>
    </xdr:to>
    <xdr:sp macro="">
      <xdr:nvSpPr>
        <xdr:cNvPr id="343" name="農林水産業費最大値テキスト"/>
        <xdr:cNvSpPr txBox="1"/>
      </xdr:nvSpPr>
      <xdr:spPr>
        <a:xfrm>
          <a:off x="10525125" y="84486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226,190</a:t>
          </a:r>
          <a:endParaRPr altLang="en-US" lang="ja-JP" sz="1000" b="1">
            <a:latin typeface="ＭＳ Ｐゴシック"/>
          </a:endParaRPr>
        </a:p>
      </xdr:txBody>
    </xdr:sp>
    <xdr:clientData/>
  </xdr:twoCellAnchor>
  <xdr:twoCellAnchor>
    <xdr:from>
      <xdr:col>15</xdr:col>
      <xdr:colOff>92075</xdr:colOff>
      <xdr:row>50</xdr:row>
      <xdr:rowOff>104324</xdr:rowOff>
    </xdr:from>
    <xdr:to>
      <xdr:col>15</xdr:col>
      <xdr:colOff>269875</xdr:colOff>
      <xdr:row>50</xdr:row>
      <xdr:rowOff>104324</xdr:rowOff>
    </xdr:to>
    <xdr:sp macro="">
      <xdr:nvSpPr>
        <xdr:cNvPr id="344" name="直線コネクタ 343"/>
        <xdr:cNvSpPr/>
      </xdr:nvSpPr>
      <xdr:spPr>
        <a:xfrm>
          <a:off x="10391775" y="867727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14</xdr:col>
      <xdr:colOff>28575</xdr:colOff>
      <xdr:row>52</xdr:row>
      <xdr:rowOff>102787</xdr:rowOff>
    </xdr:from>
    <xdr:to>
      <xdr:col>15</xdr:col>
      <xdr:colOff>180975</xdr:colOff>
      <xdr:row>53</xdr:row>
      <xdr:rowOff>51260</xdr:rowOff>
    </xdr:to>
    <xdr:sp macro="">
      <xdr:nvSpPr>
        <xdr:cNvPr id="345" name="直線コネクタ 344"/>
        <xdr:cNvSpPr/>
      </xdr:nvSpPr>
      <xdr:spPr>
        <a:xfrm flipV="1">
          <a:off x="9639300" y="9020175"/>
          <a:ext cx="838200"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56</xdr:row>
      <xdr:rowOff>66675</xdr:rowOff>
    </xdr:from>
    <xdr:to>
      <xdr:col>16</xdr:col>
      <xdr:colOff>76200</xdr:colOff>
      <xdr:row>57</xdr:row>
      <xdr:rowOff>152400</xdr:rowOff>
    </xdr:to>
    <xdr:sp macro="">
      <xdr:nvSpPr>
        <xdr:cNvPr id="346" name="農林水産業費平均値テキスト"/>
        <xdr:cNvSpPr txBox="1"/>
      </xdr:nvSpPr>
      <xdr:spPr>
        <a:xfrm>
          <a:off x="10525125" y="96678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39,563</a:t>
          </a:r>
          <a:endParaRPr altLang="en-US" lang="ja-JP" sz="1000" b="1">
            <a:solidFill>
              <a:srgbClr val="000080"/>
            </a:solidFill>
            <a:latin typeface="ＭＳ Ｐゴシック"/>
          </a:endParaRPr>
        </a:p>
      </xdr:txBody>
    </xdr:sp>
    <xdr:clientData/>
  </xdr:twoCellAnchor>
  <xdr:twoCellAnchor>
    <xdr:from>
      <xdr:col>15</xdr:col>
      <xdr:colOff>130175</xdr:colOff>
      <xdr:row>56</xdr:row>
      <xdr:rowOff>91398</xdr:rowOff>
    </xdr:from>
    <xdr:to>
      <xdr:col>15</xdr:col>
      <xdr:colOff>231775</xdr:colOff>
      <xdr:row>57</xdr:row>
      <xdr:rowOff>21548</xdr:rowOff>
    </xdr:to>
    <xdr:sp macro="" fLocksText="0">
      <xdr:nvSpPr>
        <xdr:cNvPr id="347" name="フローチャート : 判断 346"/>
        <xdr:cNvSpPr/>
      </xdr:nvSpPr>
      <xdr:spPr>
        <a:xfrm>
          <a:off x="10429875" y="969645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511175</xdr:colOff>
      <xdr:row>53</xdr:row>
      <xdr:rowOff>51260</xdr:rowOff>
    </xdr:from>
    <xdr:to>
      <xdr:col>14</xdr:col>
      <xdr:colOff>28575</xdr:colOff>
      <xdr:row>53</xdr:row>
      <xdr:rowOff>100204</xdr:rowOff>
    </xdr:to>
    <xdr:sp macro="">
      <xdr:nvSpPr>
        <xdr:cNvPr id="348" name="直線コネクタ 347"/>
        <xdr:cNvSpPr/>
      </xdr:nvSpPr>
      <xdr:spPr>
        <a:xfrm flipV="1">
          <a:off x="8753475" y="91344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13</xdr:col>
      <xdr:colOff>663575</xdr:colOff>
      <xdr:row>56</xdr:row>
      <xdr:rowOff>93918</xdr:rowOff>
    </xdr:from>
    <xdr:to>
      <xdr:col>14</xdr:col>
      <xdr:colOff>79375</xdr:colOff>
      <xdr:row>57</xdr:row>
      <xdr:rowOff>24068</xdr:rowOff>
    </xdr:to>
    <xdr:sp macro="" fLocksText="0">
      <xdr:nvSpPr>
        <xdr:cNvPr id="349" name="フローチャート : 判断 348"/>
        <xdr:cNvSpPr/>
      </xdr:nvSpPr>
      <xdr:spPr>
        <a:xfrm>
          <a:off x="9591675" y="96964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438150</xdr:colOff>
      <xdr:row>57</xdr:row>
      <xdr:rowOff>19050</xdr:rowOff>
    </xdr:from>
    <xdr:to>
      <xdr:col>14</xdr:col>
      <xdr:colOff>285750</xdr:colOff>
      <xdr:row>58</xdr:row>
      <xdr:rowOff>104775</xdr:rowOff>
    </xdr:to>
    <xdr:sp macro="">
      <xdr:nvSpPr>
        <xdr:cNvPr id="350" name="テキスト ボックス 349"/>
        <xdr:cNvSpPr txBox="1"/>
      </xdr:nvSpPr>
      <xdr:spPr>
        <a:xfrm>
          <a:off x="9363075" y="9791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39,122</a:t>
          </a:r>
          <a:endParaRPr altLang="en-US" lang="ja-JP" sz="1000" b="1">
            <a:solidFill>
              <a:srgbClr val="000080"/>
            </a:solidFill>
            <a:latin typeface="ＭＳ Ｐゴシック"/>
          </a:endParaRPr>
        </a:p>
      </xdr:txBody>
    </xdr:sp>
    <xdr:clientData/>
  </xdr:twoCellAnchor>
  <xdr:twoCellAnchor>
    <xdr:from>
      <xdr:col>11</xdr:col>
      <xdr:colOff>307975</xdr:colOff>
      <xdr:row>53</xdr:row>
      <xdr:rowOff>100204</xdr:rowOff>
    </xdr:from>
    <xdr:to>
      <xdr:col>12</xdr:col>
      <xdr:colOff>511175</xdr:colOff>
      <xdr:row>54</xdr:row>
      <xdr:rowOff>118640</xdr:rowOff>
    </xdr:to>
    <xdr:sp macro="">
      <xdr:nvSpPr>
        <xdr:cNvPr id="351" name="直線コネクタ 350"/>
        <xdr:cNvSpPr/>
      </xdr:nvSpPr>
      <xdr:spPr>
        <a:xfrm flipV="1">
          <a:off x="7858125" y="9191625"/>
          <a:ext cx="895350"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12</xdr:col>
      <xdr:colOff>460375</xdr:colOff>
      <xdr:row>56</xdr:row>
      <xdr:rowOff>98038</xdr:rowOff>
    </xdr:from>
    <xdr:to>
      <xdr:col>12</xdr:col>
      <xdr:colOff>561975</xdr:colOff>
      <xdr:row>57</xdr:row>
      <xdr:rowOff>28188</xdr:rowOff>
    </xdr:to>
    <xdr:sp macro="" fLocksText="0">
      <xdr:nvSpPr>
        <xdr:cNvPr id="352" name="フローチャート : 判断 351"/>
        <xdr:cNvSpPr/>
      </xdr:nvSpPr>
      <xdr:spPr>
        <a:xfrm>
          <a:off x="8696325" y="9696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238125</xdr:colOff>
      <xdr:row>57</xdr:row>
      <xdr:rowOff>19050</xdr:rowOff>
    </xdr:from>
    <xdr:to>
      <xdr:col>13</xdr:col>
      <xdr:colOff>85725</xdr:colOff>
      <xdr:row>58</xdr:row>
      <xdr:rowOff>104775</xdr:rowOff>
    </xdr:to>
    <xdr:sp macro="">
      <xdr:nvSpPr>
        <xdr:cNvPr id="353" name="テキスト ボックス 352"/>
        <xdr:cNvSpPr txBox="1"/>
      </xdr:nvSpPr>
      <xdr:spPr>
        <a:xfrm>
          <a:off x="8477250" y="9791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38,401</a:t>
          </a:r>
          <a:endParaRPr altLang="en-US" lang="ja-JP" sz="1000" b="1">
            <a:solidFill>
              <a:srgbClr val="000080"/>
            </a:solidFill>
            <a:latin typeface="ＭＳ Ｐゴシック"/>
          </a:endParaRPr>
        </a:p>
      </xdr:txBody>
    </xdr:sp>
    <xdr:clientData/>
  </xdr:twoCellAnchor>
  <xdr:twoCellAnchor>
    <xdr:from>
      <xdr:col>10</xdr:col>
      <xdr:colOff>104775</xdr:colOff>
      <xdr:row>54</xdr:row>
      <xdr:rowOff>81790</xdr:rowOff>
    </xdr:from>
    <xdr:to>
      <xdr:col>11</xdr:col>
      <xdr:colOff>307975</xdr:colOff>
      <xdr:row>54</xdr:row>
      <xdr:rowOff>118640</xdr:rowOff>
    </xdr:to>
    <xdr:sp macro="">
      <xdr:nvSpPr>
        <xdr:cNvPr id="354" name="直線コネクタ 353"/>
        <xdr:cNvSpPr/>
      </xdr:nvSpPr>
      <xdr:spPr>
        <a:xfrm>
          <a:off x="6972300" y="93440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257175</xdr:colOff>
      <xdr:row>56</xdr:row>
      <xdr:rowOff>95032</xdr:rowOff>
    </xdr:from>
    <xdr:to>
      <xdr:col>11</xdr:col>
      <xdr:colOff>358775</xdr:colOff>
      <xdr:row>57</xdr:row>
      <xdr:rowOff>25182</xdr:rowOff>
    </xdr:to>
    <xdr:sp macro="" fLocksText="0">
      <xdr:nvSpPr>
        <xdr:cNvPr id="355" name="フローチャート : 判断 354"/>
        <xdr:cNvSpPr/>
      </xdr:nvSpPr>
      <xdr:spPr>
        <a:xfrm>
          <a:off x="7810500" y="9696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38100</xdr:colOff>
      <xdr:row>57</xdr:row>
      <xdr:rowOff>19050</xdr:rowOff>
    </xdr:from>
    <xdr:to>
      <xdr:col>11</xdr:col>
      <xdr:colOff>571500</xdr:colOff>
      <xdr:row>58</xdr:row>
      <xdr:rowOff>104775</xdr:rowOff>
    </xdr:to>
    <xdr:sp macro="">
      <xdr:nvSpPr>
        <xdr:cNvPr id="356" name="テキスト ボックス 355"/>
        <xdr:cNvSpPr txBox="1"/>
      </xdr:nvSpPr>
      <xdr:spPr>
        <a:xfrm>
          <a:off x="7591425" y="9791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38,927</a:t>
          </a:r>
          <a:endParaRPr altLang="en-US" lang="ja-JP" sz="1000" b="1">
            <a:solidFill>
              <a:srgbClr val="000080"/>
            </a:solidFill>
            <a:latin typeface="ＭＳ Ｐゴシック"/>
          </a:endParaRPr>
        </a:p>
      </xdr:txBody>
    </xdr:sp>
    <xdr:clientData/>
  </xdr:twoCellAnchor>
  <xdr:twoCellAnchor>
    <xdr:from>
      <xdr:col>10</xdr:col>
      <xdr:colOff>53975</xdr:colOff>
      <xdr:row>56</xdr:row>
      <xdr:rowOff>116458</xdr:rowOff>
    </xdr:from>
    <xdr:to>
      <xdr:col>10</xdr:col>
      <xdr:colOff>155575</xdr:colOff>
      <xdr:row>57</xdr:row>
      <xdr:rowOff>46608</xdr:rowOff>
    </xdr:to>
    <xdr:sp macro="" fLocksText="0">
      <xdr:nvSpPr>
        <xdr:cNvPr id="357" name="フローチャート : 判断 356"/>
        <xdr:cNvSpPr/>
      </xdr:nvSpPr>
      <xdr:spPr>
        <a:xfrm>
          <a:off x="6924675" y="97155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514350</xdr:colOff>
      <xdr:row>57</xdr:row>
      <xdr:rowOff>38100</xdr:rowOff>
    </xdr:from>
    <xdr:to>
      <xdr:col>10</xdr:col>
      <xdr:colOff>361950</xdr:colOff>
      <xdr:row>58</xdr:row>
      <xdr:rowOff>123825</xdr:rowOff>
    </xdr:to>
    <xdr:sp macro="">
      <xdr:nvSpPr>
        <xdr:cNvPr id="358" name="テキスト ボックス 357"/>
        <xdr:cNvSpPr txBox="1"/>
      </xdr:nvSpPr>
      <xdr:spPr>
        <a:xfrm>
          <a:off x="6696075" y="9810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35,178</a:t>
          </a:r>
          <a:endParaRPr altLang="en-US" lang="ja-JP" sz="1000" b="1">
            <a:solidFill>
              <a:srgbClr val="000080"/>
            </a:solidFill>
            <a:latin typeface="ＭＳ Ｐゴシック"/>
          </a:endParaRPr>
        </a:p>
      </xdr:txBody>
    </xdr:sp>
    <xdr:clientData/>
  </xdr:twoCellAnchor>
  <xdr:twoCellAnchor editAs="oneCell">
    <xdr:from>
      <xdr:col>14</xdr:col>
      <xdr:colOff>676275</xdr:colOff>
      <xdr:row>61</xdr:row>
      <xdr:rowOff>76200</xdr:rowOff>
    </xdr:from>
    <xdr:to>
      <xdr:col>16</xdr:col>
      <xdr:colOff>66675</xdr:colOff>
      <xdr:row>62</xdr:row>
      <xdr:rowOff>161925</xdr:rowOff>
    </xdr:to>
    <xdr:sp macro="">
      <xdr:nvSpPr>
        <xdr:cNvPr id="359" name="テキスト ボックス 358"/>
        <xdr:cNvSpPr txBox="1"/>
      </xdr:nvSpPr>
      <xdr:spPr>
        <a:xfrm>
          <a:off x="102870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61</xdr:row>
      <xdr:rowOff>76200</xdr:rowOff>
    </xdr:from>
    <xdr:to>
      <xdr:col>14</xdr:col>
      <xdr:colOff>600075</xdr:colOff>
      <xdr:row>62</xdr:row>
      <xdr:rowOff>161925</xdr:rowOff>
    </xdr:to>
    <xdr:sp macro="">
      <xdr:nvSpPr>
        <xdr:cNvPr id="360" name="テキスト ボックス 359"/>
        <xdr:cNvSpPr txBox="1"/>
      </xdr:nvSpPr>
      <xdr:spPr>
        <a:xfrm>
          <a:off x="9448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61</xdr:row>
      <xdr:rowOff>76200</xdr:rowOff>
    </xdr:from>
    <xdr:to>
      <xdr:col>13</xdr:col>
      <xdr:colOff>390525</xdr:colOff>
      <xdr:row>62</xdr:row>
      <xdr:rowOff>161925</xdr:rowOff>
    </xdr:to>
    <xdr:sp macro="">
      <xdr:nvSpPr>
        <xdr:cNvPr id="361" name="テキスト ボックス 360"/>
        <xdr:cNvSpPr txBox="1"/>
      </xdr:nvSpPr>
      <xdr:spPr>
        <a:xfrm>
          <a:off x="8553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61</xdr:row>
      <xdr:rowOff>76200</xdr:rowOff>
    </xdr:from>
    <xdr:to>
      <xdr:col>12</xdr:col>
      <xdr:colOff>190500</xdr:colOff>
      <xdr:row>62</xdr:row>
      <xdr:rowOff>161925</xdr:rowOff>
    </xdr:to>
    <xdr:sp macro="">
      <xdr:nvSpPr>
        <xdr:cNvPr id="362" name="テキスト ボックス 361"/>
        <xdr:cNvSpPr txBox="1"/>
      </xdr:nvSpPr>
      <xdr:spPr>
        <a:xfrm>
          <a:off x="7667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61</xdr:row>
      <xdr:rowOff>76200</xdr:rowOff>
    </xdr:from>
    <xdr:to>
      <xdr:col>10</xdr:col>
      <xdr:colOff>676275</xdr:colOff>
      <xdr:row>62</xdr:row>
      <xdr:rowOff>161925</xdr:rowOff>
    </xdr:to>
    <xdr:sp macro="">
      <xdr:nvSpPr>
        <xdr:cNvPr id="363" name="テキスト ボックス 362"/>
        <xdr:cNvSpPr txBox="1"/>
      </xdr:nvSpPr>
      <xdr:spPr>
        <a:xfrm>
          <a:off x="6781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15</xdr:col>
      <xdr:colOff>130175</xdr:colOff>
      <xdr:row>52</xdr:row>
      <xdr:rowOff>51987</xdr:rowOff>
    </xdr:from>
    <xdr:to>
      <xdr:col>15</xdr:col>
      <xdr:colOff>231775</xdr:colOff>
      <xdr:row>52</xdr:row>
      <xdr:rowOff>153587</xdr:rowOff>
    </xdr:to>
    <xdr:sp macro="" fLocksText="0">
      <xdr:nvSpPr>
        <xdr:cNvPr id="364" name="円/楕円 363"/>
        <xdr:cNvSpPr/>
      </xdr:nvSpPr>
      <xdr:spPr>
        <a:xfrm>
          <a:off x="10429875" y="89630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15</xdr:col>
      <xdr:colOff>228600</xdr:colOff>
      <xdr:row>51</xdr:row>
      <xdr:rowOff>76200</xdr:rowOff>
    </xdr:from>
    <xdr:to>
      <xdr:col>16</xdr:col>
      <xdr:colOff>142875</xdr:colOff>
      <xdr:row>52</xdr:row>
      <xdr:rowOff>161925</xdr:rowOff>
    </xdr:to>
    <xdr:sp macro="">
      <xdr:nvSpPr>
        <xdr:cNvPr id="365" name="農林水産業費該当値テキスト"/>
        <xdr:cNvSpPr txBox="1"/>
      </xdr:nvSpPr>
      <xdr:spPr>
        <a:xfrm>
          <a:off x="10525125" y="8820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166,459</a:t>
          </a:r>
          <a:endParaRPr altLang="en-US" lang="ja-JP" sz="1000" b="1">
            <a:solidFill>
              <a:srgbClr val="FF0000"/>
            </a:solidFill>
            <a:latin typeface="ＭＳ Ｐゴシック"/>
          </a:endParaRPr>
        </a:p>
      </xdr:txBody>
    </xdr:sp>
    <xdr:clientData/>
  </xdr:twoCellAnchor>
  <xdr:twoCellAnchor>
    <xdr:from>
      <xdr:col>13</xdr:col>
      <xdr:colOff>663575</xdr:colOff>
      <xdr:row>53</xdr:row>
      <xdr:rowOff>460</xdr:rowOff>
    </xdr:from>
    <xdr:to>
      <xdr:col>14</xdr:col>
      <xdr:colOff>79375</xdr:colOff>
      <xdr:row>53</xdr:row>
      <xdr:rowOff>102060</xdr:rowOff>
    </xdr:to>
    <xdr:sp macro="" fLocksText="0">
      <xdr:nvSpPr>
        <xdr:cNvPr id="366" name="円/楕円 365"/>
        <xdr:cNvSpPr/>
      </xdr:nvSpPr>
      <xdr:spPr>
        <a:xfrm>
          <a:off x="9591675" y="90868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409575</xdr:colOff>
      <xdr:row>51</xdr:row>
      <xdr:rowOff>114300</xdr:rowOff>
    </xdr:from>
    <xdr:to>
      <xdr:col>14</xdr:col>
      <xdr:colOff>323850</xdr:colOff>
      <xdr:row>53</xdr:row>
      <xdr:rowOff>28575</xdr:rowOff>
    </xdr:to>
    <xdr:sp macro="">
      <xdr:nvSpPr>
        <xdr:cNvPr id="367" name="テキスト ボックス 366"/>
        <xdr:cNvSpPr txBox="1"/>
      </xdr:nvSpPr>
      <xdr:spPr>
        <a:xfrm>
          <a:off x="9334500" y="88582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145,475</a:t>
          </a:r>
          <a:endParaRPr altLang="en-US" lang="ja-JP" sz="1000" b="1">
            <a:solidFill>
              <a:srgbClr val="FF0000"/>
            </a:solidFill>
            <a:latin typeface="ＭＳ Ｐゴシック"/>
          </a:endParaRPr>
        </a:p>
      </xdr:txBody>
    </xdr:sp>
    <xdr:clientData/>
  </xdr:twoCellAnchor>
  <xdr:twoCellAnchor>
    <xdr:from>
      <xdr:col>12</xdr:col>
      <xdr:colOff>460375</xdr:colOff>
      <xdr:row>53</xdr:row>
      <xdr:rowOff>49404</xdr:rowOff>
    </xdr:from>
    <xdr:to>
      <xdr:col>12</xdr:col>
      <xdr:colOff>561975</xdr:colOff>
      <xdr:row>53</xdr:row>
      <xdr:rowOff>151004</xdr:rowOff>
    </xdr:to>
    <xdr:sp macro="" fLocksText="0">
      <xdr:nvSpPr>
        <xdr:cNvPr id="368" name="円/楕円 367"/>
        <xdr:cNvSpPr/>
      </xdr:nvSpPr>
      <xdr:spPr>
        <a:xfrm>
          <a:off x="8696325" y="9134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209550</xdr:colOff>
      <xdr:row>51</xdr:row>
      <xdr:rowOff>171450</xdr:rowOff>
    </xdr:from>
    <xdr:to>
      <xdr:col>13</xdr:col>
      <xdr:colOff>123825</xdr:colOff>
      <xdr:row>53</xdr:row>
      <xdr:rowOff>85725</xdr:rowOff>
    </xdr:to>
    <xdr:sp macro="">
      <xdr:nvSpPr>
        <xdr:cNvPr id="369" name="テキスト ボックス 368"/>
        <xdr:cNvSpPr txBox="1"/>
      </xdr:nvSpPr>
      <xdr:spPr>
        <a:xfrm>
          <a:off x="8448675" y="8915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136,911</a:t>
          </a:r>
          <a:endParaRPr altLang="en-US" lang="ja-JP" sz="1000" b="1">
            <a:solidFill>
              <a:srgbClr val="FF0000"/>
            </a:solidFill>
            <a:latin typeface="ＭＳ Ｐゴシック"/>
          </a:endParaRPr>
        </a:p>
      </xdr:txBody>
    </xdr:sp>
    <xdr:clientData/>
  </xdr:twoCellAnchor>
  <xdr:twoCellAnchor>
    <xdr:from>
      <xdr:col>11</xdr:col>
      <xdr:colOff>257175</xdr:colOff>
      <xdr:row>54</xdr:row>
      <xdr:rowOff>67840</xdr:rowOff>
    </xdr:from>
    <xdr:to>
      <xdr:col>11</xdr:col>
      <xdr:colOff>358775</xdr:colOff>
      <xdr:row>54</xdr:row>
      <xdr:rowOff>169440</xdr:rowOff>
    </xdr:to>
    <xdr:sp macro="" fLocksText="0">
      <xdr:nvSpPr>
        <xdr:cNvPr id="370" name="円/楕円 369"/>
        <xdr:cNvSpPr/>
      </xdr:nvSpPr>
      <xdr:spPr>
        <a:xfrm>
          <a:off x="7810500" y="932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0</xdr:colOff>
      <xdr:row>53</xdr:row>
      <xdr:rowOff>19050</xdr:rowOff>
    </xdr:from>
    <xdr:to>
      <xdr:col>11</xdr:col>
      <xdr:colOff>600075</xdr:colOff>
      <xdr:row>54</xdr:row>
      <xdr:rowOff>104775</xdr:rowOff>
    </xdr:to>
    <xdr:sp macro="">
      <xdr:nvSpPr>
        <xdr:cNvPr id="371" name="テキスト ボックス 370"/>
        <xdr:cNvSpPr txBox="1"/>
      </xdr:nvSpPr>
      <xdr:spPr>
        <a:xfrm>
          <a:off x="7553325" y="9105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103,685</a:t>
          </a:r>
          <a:endParaRPr altLang="en-US" lang="ja-JP" sz="1000" b="1">
            <a:solidFill>
              <a:srgbClr val="FF0000"/>
            </a:solidFill>
            <a:latin typeface="ＭＳ Ｐゴシック"/>
          </a:endParaRPr>
        </a:p>
      </xdr:txBody>
    </xdr:sp>
    <xdr:clientData/>
  </xdr:twoCellAnchor>
  <xdr:twoCellAnchor>
    <xdr:from>
      <xdr:col>10</xdr:col>
      <xdr:colOff>53975</xdr:colOff>
      <xdr:row>54</xdr:row>
      <xdr:rowOff>30990</xdr:rowOff>
    </xdr:from>
    <xdr:to>
      <xdr:col>10</xdr:col>
      <xdr:colOff>155575</xdr:colOff>
      <xdr:row>54</xdr:row>
      <xdr:rowOff>132590</xdr:rowOff>
    </xdr:to>
    <xdr:sp macro="" fLocksText="0">
      <xdr:nvSpPr>
        <xdr:cNvPr id="372" name="円/楕円 371"/>
        <xdr:cNvSpPr/>
      </xdr:nvSpPr>
      <xdr:spPr>
        <a:xfrm>
          <a:off x="6924675" y="928687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485775</xdr:colOff>
      <xdr:row>52</xdr:row>
      <xdr:rowOff>152400</xdr:rowOff>
    </xdr:from>
    <xdr:to>
      <xdr:col>10</xdr:col>
      <xdr:colOff>400050</xdr:colOff>
      <xdr:row>54</xdr:row>
      <xdr:rowOff>66675</xdr:rowOff>
    </xdr:to>
    <xdr:sp macro="">
      <xdr:nvSpPr>
        <xdr:cNvPr id="373" name="テキスト ボックス 372"/>
        <xdr:cNvSpPr txBox="1"/>
      </xdr:nvSpPr>
      <xdr:spPr>
        <a:xfrm>
          <a:off x="6667500" y="9067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110,133</a:t>
          </a:r>
          <a:endParaRPr altLang="en-US" lang="ja-JP" sz="1000" b="1">
            <a:solidFill>
              <a:srgbClr val="FF0000"/>
            </a:solidFill>
            <a:latin typeface="ＭＳ Ｐゴシック"/>
          </a:endParaRPr>
        </a:p>
      </xdr:txBody>
    </xdr:sp>
    <xdr:clientData/>
  </xdr:twoCellAnchor>
  <xdr:twoCellAnchor>
    <xdr:from>
      <xdr:col>9</xdr:col>
      <xdr:colOff>422275</xdr:colOff>
      <xdr:row>63</xdr:row>
      <xdr:rowOff>57150</xdr:rowOff>
    </xdr:from>
    <xdr:to>
      <xdr:col>16</xdr:col>
      <xdr:colOff>307975</xdr:colOff>
      <xdr:row>65</xdr:row>
      <xdr:rowOff>31750</xdr:rowOff>
    </xdr:to>
    <xdr:sp macro="" fLocksText="0">
      <xdr:nvSpPr>
        <xdr:cNvPr id="374" name="正方形/長方形 373"/>
        <xdr:cNvSpPr/>
      </xdr:nvSpPr>
      <xdr:spPr>
        <a:xfrm>
          <a:off x="660082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fLocksText="0">
      <xdr:nvSpPr>
        <xdr:cNvPr id="375" name="正方形/長方形 374"/>
        <xdr:cNvSpPr/>
      </xdr:nvSpPr>
      <xdr:spPr>
        <a:xfrm>
          <a:off x="6734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fLocksText="0">
      <xdr:nvSpPr>
        <xdr:cNvPr id="376" name="正方形/長方形 375"/>
        <xdr:cNvSpPr/>
      </xdr:nvSpPr>
      <xdr:spPr>
        <a:xfrm>
          <a:off x="6734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3/67</a:t>
          </a:r>
          <a:endParaRPr altLang="en-US" lang="ja-JP"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fLocksText="0">
      <xdr:nvSpPr>
        <xdr:cNvPr id="377" name="正方形/長方形 376"/>
        <xdr:cNvSpPr/>
      </xdr:nvSpPr>
      <xdr:spPr>
        <a:xfrm>
          <a:off x="7743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fLocksText="0">
      <xdr:nvSpPr>
        <xdr:cNvPr id="378" name="正方形/長方形 377"/>
        <xdr:cNvSpPr/>
      </xdr:nvSpPr>
      <xdr:spPr>
        <a:xfrm>
          <a:off x="7743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13,786</a:t>
          </a:r>
          <a:endParaRPr altLang="en-US" lang="ja-JP"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fLocksText="0">
      <xdr:nvSpPr>
        <xdr:cNvPr id="379" name="正方形/長方形 378"/>
        <xdr:cNvSpPr/>
      </xdr:nvSpPr>
      <xdr:spPr>
        <a:xfrm>
          <a:off x="8886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fLocksText="0">
      <xdr:nvSpPr>
        <xdr:cNvPr id="380" name="正方形/長方形 379"/>
        <xdr:cNvSpPr/>
      </xdr:nvSpPr>
      <xdr:spPr>
        <a:xfrm>
          <a:off x="8886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3,948</a:t>
          </a:r>
          <a:endParaRPr altLang="en-US" lang="ja-JP"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fLocksText="0">
      <xdr:nvSpPr>
        <xdr:cNvPr id="381" name="正方形/長方形 380"/>
        <xdr:cNvSpPr/>
      </xdr:nvSpPr>
      <xdr:spPr>
        <a:xfrm>
          <a:off x="6600825"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67</xdr:row>
      <xdr:rowOff>9525</xdr:rowOff>
    </xdr:from>
    <xdr:to>
      <xdr:col>10</xdr:col>
      <xdr:colOff>47625</xdr:colOff>
      <xdr:row>68</xdr:row>
      <xdr:rowOff>66675</xdr:rowOff>
    </xdr:to>
    <xdr:sp macro="">
      <xdr:nvSpPr>
        <xdr:cNvPr id="382" name="テキスト ボックス 381"/>
        <xdr:cNvSpPr txBox="1"/>
      </xdr:nvSpPr>
      <xdr:spPr>
        <a:xfrm>
          <a:off x="6562725"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81</xdr:row>
      <xdr:rowOff>82550</xdr:rowOff>
    </xdr:from>
    <xdr:to>
      <xdr:col>16</xdr:col>
      <xdr:colOff>307975</xdr:colOff>
      <xdr:row>81</xdr:row>
      <xdr:rowOff>82550</xdr:rowOff>
    </xdr:to>
    <xdr:sp macro="">
      <xdr:nvSpPr>
        <xdr:cNvPr id="383" name="直線コネクタ 382"/>
        <xdr:cNvSpPr/>
      </xdr:nvSpPr>
      <xdr:spPr>
        <a:xfrm>
          <a:off x="660082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78</xdr:row>
      <xdr:rowOff>25400</xdr:rowOff>
    </xdr:from>
    <xdr:to>
      <xdr:col>16</xdr:col>
      <xdr:colOff>307975</xdr:colOff>
      <xdr:row>78</xdr:row>
      <xdr:rowOff>25400</xdr:rowOff>
    </xdr:to>
    <xdr:sp macro="">
      <xdr:nvSpPr>
        <xdr:cNvPr id="384" name="直線コネクタ 383"/>
        <xdr:cNvSpPr/>
      </xdr:nvSpPr>
      <xdr:spPr>
        <a:xfrm>
          <a:off x="6600825" y="13401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xdr:col>
      <xdr:colOff>171450</xdr:colOff>
      <xdr:row>77</xdr:row>
      <xdr:rowOff>57150</xdr:rowOff>
    </xdr:from>
    <xdr:to>
      <xdr:col>9</xdr:col>
      <xdr:colOff>419100</xdr:colOff>
      <xdr:row>78</xdr:row>
      <xdr:rowOff>142875</xdr:rowOff>
    </xdr:to>
    <xdr:sp macro="">
      <xdr:nvSpPr>
        <xdr:cNvPr id="385" name="テキスト ボックス 384"/>
        <xdr:cNvSpPr txBox="1"/>
      </xdr:nvSpPr>
      <xdr:spPr>
        <a:xfrm>
          <a:off x="6353175" y="132588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9</xdr:col>
      <xdr:colOff>422275</xdr:colOff>
      <xdr:row>74</xdr:row>
      <xdr:rowOff>139700</xdr:rowOff>
    </xdr:from>
    <xdr:to>
      <xdr:col>16</xdr:col>
      <xdr:colOff>307975</xdr:colOff>
      <xdr:row>74</xdr:row>
      <xdr:rowOff>139700</xdr:rowOff>
    </xdr:to>
    <xdr:sp macro="">
      <xdr:nvSpPr>
        <xdr:cNvPr id="386" name="直線コネクタ 385"/>
        <xdr:cNvSpPr/>
      </xdr:nvSpPr>
      <xdr:spPr>
        <a:xfrm>
          <a:off x="660082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73</xdr:row>
      <xdr:rowOff>171450</xdr:rowOff>
    </xdr:from>
    <xdr:to>
      <xdr:col>9</xdr:col>
      <xdr:colOff>419100</xdr:colOff>
      <xdr:row>75</xdr:row>
      <xdr:rowOff>85725</xdr:rowOff>
    </xdr:to>
    <xdr:sp macro="">
      <xdr:nvSpPr>
        <xdr:cNvPr id="387" name="テキスト ボックス 386"/>
        <xdr:cNvSpPr txBox="1"/>
      </xdr:nvSpPr>
      <xdr:spPr>
        <a:xfrm>
          <a:off x="6000750" y="12687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9</xdr:col>
      <xdr:colOff>422275</xdr:colOff>
      <xdr:row>71</xdr:row>
      <xdr:rowOff>82550</xdr:rowOff>
    </xdr:from>
    <xdr:to>
      <xdr:col>16</xdr:col>
      <xdr:colOff>307975</xdr:colOff>
      <xdr:row>71</xdr:row>
      <xdr:rowOff>82550</xdr:rowOff>
    </xdr:to>
    <xdr:sp macro="">
      <xdr:nvSpPr>
        <xdr:cNvPr id="388" name="直線コネクタ 387"/>
        <xdr:cNvSpPr/>
      </xdr:nvSpPr>
      <xdr:spPr>
        <a:xfrm>
          <a:off x="6600825" y="12258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70</xdr:row>
      <xdr:rowOff>114300</xdr:rowOff>
    </xdr:from>
    <xdr:to>
      <xdr:col>9</xdr:col>
      <xdr:colOff>419100</xdr:colOff>
      <xdr:row>72</xdr:row>
      <xdr:rowOff>28575</xdr:rowOff>
    </xdr:to>
    <xdr:sp macro="">
      <xdr:nvSpPr>
        <xdr:cNvPr id="389" name="テキスト ボックス 388"/>
        <xdr:cNvSpPr txBox="1"/>
      </xdr:nvSpPr>
      <xdr:spPr>
        <a:xfrm>
          <a:off x="6000750" y="12115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9</xdr:col>
      <xdr:colOff>422275</xdr:colOff>
      <xdr:row>68</xdr:row>
      <xdr:rowOff>25400</xdr:rowOff>
    </xdr:from>
    <xdr:to>
      <xdr:col>16</xdr:col>
      <xdr:colOff>307975</xdr:colOff>
      <xdr:row>68</xdr:row>
      <xdr:rowOff>25400</xdr:rowOff>
    </xdr:to>
    <xdr:sp macro="">
      <xdr:nvSpPr>
        <xdr:cNvPr id="390" name="直線コネクタ 389"/>
        <xdr:cNvSpPr/>
      </xdr:nvSpPr>
      <xdr:spPr>
        <a:xfrm>
          <a:off x="660082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67</xdr:row>
      <xdr:rowOff>57150</xdr:rowOff>
    </xdr:from>
    <xdr:to>
      <xdr:col>9</xdr:col>
      <xdr:colOff>419100</xdr:colOff>
      <xdr:row>68</xdr:row>
      <xdr:rowOff>142875</xdr:rowOff>
    </xdr:to>
    <xdr:sp macro="">
      <xdr:nvSpPr>
        <xdr:cNvPr id="391" name="テキスト ボックス 390"/>
        <xdr:cNvSpPr txBox="1"/>
      </xdr:nvSpPr>
      <xdr:spPr>
        <a:xfrm>
          <a:off x="6000750" y="1154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fLocksText="0">
      <xdr:nvSpPr>
        <xdr:cNvPr id="392" name="商工費グラフ枠"/>
        <xdr:cNvSpPr/>
      </xdr:nvSpPr>
      <xdr:spPr>
        <a:xfrm>
          <a:off x="6600825"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179070</xdr:colOff>
      <xdr:row>74</xdr:row>
      <xdr:rowOff>150861</xdr:rowOff>
    </xdr:from>
    <xdr:to>
      <xdr:col>15</xdr:col>
      <xdr:colOff>180340</xdr:colOff>
      <xdr:row>78</xdr:row>
      <xdr:rowOff>22479</xdr:rowOff>
    </xdr:to>
    <xdr:sp macro="">
      <xdr:nvSpPr>
        <xdr:cNvPr id="393" name="直線コネクタ 392"/>
        <xdr:cNvSpPr/>
      </xdr:nvSpPr>
      <xdr:spPr>
        <a:xfrm flipV="1">
          <a:off x="10477500" y="12839700"/>
          <a:ext cx="0" cy="552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78</xdr:row>
      <xdr:rowOff>28575</xdr:rowOff>
    </xdr:from>
    <xdr:to>
      <xdr:col>15</xdr:col>
      <xdr:colOff>609600</xdr:colOff>
      <xdr:row>79</xdr:row>
      <xdr:rowOff>114300</xdr:rowOff>
    </xdr:to>
    <xdr:sp macro="">
      <xdr:nvSpPr>
        <xdr:cNvPr id="394" name="商工費最小値テキスト"/>
        <xdr:cNvSpPr txBox="1"/>
      </xdr:nvSpPr>
      <xdr:spPr>
        <a:xfrm>
          <a:off x="10525125" y="134016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511</a:t>
          </a:r>
          <a:endParaRPr altLang="en-US" lang="ja-JP" sz="1000" b="1">
            <a:latin typeface="ＭＳ Ｐゴシック"/>
          </a:endParaRPr>
        </a:p>
      </xdr:txBody>
    </xdr:sp>
    <xdr:clientData/>
  </xdr:twoCellAnchor>
  <xdr:twoCellAnchor>
    <xdr:from>
      <xdr:col>15</xdr:col>
      <xdr:colOff>92075</xdr:colOff>
      <xdr:row>78</xdr:row>
      <xdr:rowOff>22479</xdr:rowOff>
    </xdr:from>
    <xdr:to>
      <xdr:col>15</xdr:col>
      <xdr:colOff>269875</xdr:colOff>
      <xdr:row>78</xdr:row>
      <xdr:rowOff>22479</xdr:rowOff>
    </xdr:to>
    <xdr:sp macro="">
      <xdr:nvSpPr>
        <xdr:cNvPr id="395" name="直線コネクタ 394"/>
        <xdr:cNvSpPr/>
      </xdr:nvSpPr>
      <xdr:spPr>
        <a:xfrm>
          <a:off x="10391775" y="1339215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73</xdr:row>
      <xdr:rowOff>95250</xdr:rowOff>
    </xdr:from>
    <xdr:to>
      <xdr:col>16</xdr:col>
      <xdr:colOff>76200</xdr:colOff>
      <xdr:row>75</xdr:row>
      <xdr:rowOff>9525</xdr:rowOff>
    </xdr:to>
    <xdr:sp macro="">
      <xdr:nvSpPr>
        <xdr:cNvPr id="396" name="商工費最大値テキスト"/>
        <xdr:cNvSpPr txBox="1"/>
      </xdr:nvSpPr>
      <xdr:spPr>
        <a:xfrm>
          <a:off x="10525125" y="12611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98,047</a:t>
          </a:r>
          <a:endParaRPr altLang="en-US" lang="ja-JP" sz="1000" b="1">
            <a:latin typeface="ＭＳ Ｐゴシック"/>
          </a:endParaRPr>
        </a:p>
      </xdr:txBody>
    </xdr:sp>
    <xdr:clientData/>
  </xdr:twoCellAnchor>
  <xdr:twoCellAnchor>
    <xdr:from>
      <xdr:col>15</xdr:col>
      <xdr:colOff>92075</xdr:colOff>
      <xdr:row>74</xdr:row>
      <xdr:rowOff>150861</xdr:rowOff>
    </xdr:from>
    <xdr:to>
      <xdr:col>15</xdr:col>
      <xdr:colOff>269875</xdr:colOff>
      <xdr:row>74</xdr:row>
      <xdr:rowOff>150861</xdr:rowOff>
    </xdr:to>
    <xdr:sp macro="">
      <xdr:nvSpPr>
        <xdr:cNvPr id="397" name="直線コネクタ 396"/>
        <xdr:cNvSpPr/>
      </xdr:nvSpPr>
      <xdr:spPr>
        <a:xfrm>
          <a:off x="10391775" y="1283970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14</xdr:col>
      <xdr:colOff>28575</xdr:colOff>
      <xdr:row>74</xdr:row>
      <xdr:rowOff>104404</xdr:rowOff>
    </xdr:from>
    <xdr:to>
      <xdr:col>15</xdr:col>
      <xdr:colOff>180975</xdr:colOff>
      <xdr:row>75</xdr:row>
      <xdr:rowOff>70594</xdr:rowOff>
    </xdr:to>
    <xdr:sp macro="">
      <xdr:nvSpPr>
        <xdr:cNvPr id="398" name="直線コネクタ 397"/>
        <xdr:cNvSpPr/>
      </xdr:nvSpPr>
      <xdr:spPr>
        <a:xfrm>
          <a:off x="9639300" y="12792075"/>
          <a:ext cx="838200"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76</xdr:row>
      <xdr:rowOff>152400</xdr:rowOff>
    </xdr:from>
    <xdr:to>
      <xdr:col>16</xdr:col>
      <xdr:colOff>76200</xdr:colOff>
      <xdr:row>78</xdr:row>
      <xdr:rowOff>66675</xdr:rowOff>
    </xdr:to>
    <xdr:sp macro="">
      <xdr:nvSpPr>
        <xdr:cNvPr id="399" name="商工費平均値テキスト"/>
        <xdr:cNvSpPr txBox="1"/>
      </xdr:nvSpPr>
      <xdr:spPr>
        <a:xfrm>
          <a:off x="10525125" y="131826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24,410</a:t>
          </a:r>
          <a:endParaRPr altLang="en-US" lang="ja-JP" sz="1000" b="1">
            <a:solidFill>
              <a:srgbClr val="000080"/>
            </a:solidFill>
            <a:latin typeface="ＭＳ Ｐゴシック"/>
          </a:endParaRPr>
        </a:p>
      </xdr:txBody>
    </xdr:sp>
    <xdr:clientData/>
  </xdr:twoCellAnchor>
  <xdr:twoCellAnchor>
    <xdr:from>
      <xdr:col>15</xdr:col>
      <xdr:colOff>130175</xdr:colOff>
      <xdr:row>77</xdr:row>
      <xdr:rowOff>6547</xdr:rowOff>
    </xdr:from>
    <xdr:to>
      <xdr:col>15</xdr:col>
      <xdr:colOff>231775</xdr:colOff>
      <xdr:row>77</xdr:row>
      <xdr:rowOff>108147</xdr:rowOff>
    </xdr:to>
    <xdr:sp macro="" fLocksText="0">
      <xdr:nvSpPr>
        <xdr:cNvPr id="400" name="フローチャート : 判断 399"/>
        <xdr:cNvSpPr/>
      </xdr:nvSpPr>
      <xdr:spPr>
        <a:xfrm>
          <a:off x="10429875" y="132111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511175</xdr:colOff>
      <xdr:row>71</xdr:row>
      <xdr:rowOff>52815</xdr:rowOff>
    </xdr:from>
    <xdr:to>
      <xdr:col>14</xdr:col>
      <xdr:colOff>28575</xdr:colOff>
      <xdr:row>74</xdr:row>
      <xdr:rowOff>104404</xdr:rowOff>
    </xdr:to>
    <xdr:sp macro="">
      <xdr:nvSpPr>
        <xdr:cNvPr id="401" name="直線コネクタ 400"/>
        <xdr:cNvSpPr/>
      </xdr:nvSpPr>
      <xdr:spPr>
        <a:xfrm>
          <a:off x="8753475" y="12230100"/>
          <a:ext cx="885825" cy="561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13</xdr:col>
      <xdr:colOff>663575</xdr:colOff>
      <xdr:row>77</xdr:row>
      <xdr:rowOff>8102</xdr:rowOff>
    </xdr:from>
    <xdr:to>
      <xdr:col>14</xdr:col>
      <xdr:colOff>79375</xdr:colOff>
      <xdr:row>77</xdr:row>
      <xdr:rowOff>109702</xdr:rowOff>
    </xdr:to>
    <xdr:sp macro="" fLocksText="0">
      <xdr:nvSpPr>
        <xdr:cNvPr id="402" name="フローチャート : 判断 401"/>
        <xdr:cNvSpPr/>
      </xdr:nvSpPr>
      <xdr:spPr>
        <a:xfrm>
          <a:off x="9591675" y="132111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438150</xdr:colOff>
      <xdr:row>77</xdr:row>
      <xdr:rowOff>104775</xdr:rowOff>
    </xdr:from>
    <xdr:to>
      <xdr:col>14</xdr:col>
      <xdr:colOff>285750</xdr:colOff>
      <xdr:row>79</xdr:row>
      <xdr:rowOff>19050</xdr:rowOff>
    </xdr:to>
    <xdr:sp macro="">
      <xdr:nvSpPr>
        <xdr:cNvPr id="403" name="テキスト ボックス 402"/>
        <xdr:cNvSpPr txBox="1"/>
      </xdr:nvSpPr>
      <xdr:spPr>
        <a:xfrm>
          <a:off x="9363075" y="13306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24,138</a:t>
          </a:r>
          <a:endParaRPr altLang="en-US" lang="ja-JP" sz="1000" b="1">
            <a:solidFill>
              <a:srgbClr val="000080"/>
            </a:solidFill>
            <a:latin typeface="ＭＳ Ｐゴシック"/>
          </a:endParaRPr>
        </a:p>
      </xdr:txBody>
    </xdr:sp>
    <xdr:clientData/>
  </xdr:twoCellAnchor>
  <xdr:twoCellAnchor>
    <xdr:from>
      <xdr:col>11</xdr:col>
      <xdr:colOff>307975</xdr:colOff>
      <xdr:row>71</xdr:row>
      <xdr:rowOff>52815</xdr:rowOff>
    </xdr:from>
    <xdr:to>
      <xdr:col>12</xdr:col>
      <xdr:colOff>511175</xdr:colOff>
      <xdr:row>73</xdr:row>
      <xdr:rowOff>102027</xdr:rowOff>
    </xdr:to>
    <xdr:sp macro="">
      <xdr:nvSpPr>
        <xdr:cNvPr id="404" name="直線コネクタ 403"/>
        <xdr:cNvSpPr/>
      </xdr:nvSpPr>
      <xdr:spPr>
        <a:xfrm flipV="1">
          <a:off x="7858125" y="12230100"/>
          <a:ext cx="895350" cy="390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12</xdr:col>
      <xdr:colOff>460375</xdr:colOff>
      <xdr:row>77</xdr:row>
      <xdr:rowOff>26795</xdr:rowOff>
    </xdr:from>
    <xdr:to>
      <xdr:col>12</xdr:col>
      <xdr:colOff>561975</xdr:colOff>
      <xdr:row>77</xdr:row>
      <xdr:rowOff>128395</xdr:rowOff>
    </xdr:to>
    <xdr:sp macro="" fLocksText="0">
      <xdr:nvSpPr>
        <xdr:cNvPr id="405" name="フローチャート : 判断 404"/>
        <xdr:cNvSpPr/>
      </xdr:nvSpPr>
      <xdr:spPr>
        <a:xfrm>
          <a:off x="8696325" y="13230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238125</xdr:colOff>
      <xdr:row>77</xdr:row>
      <xdr:rowOff>123825</xdr:rowOff>
    </xdr:from>
    <xdr:to>
      <xdr:col>13</xdr:col>
      <xdr:colOff>85725</xdr:colOff>
      <xdr:row>79</xdr:row>
      <xdr:rowOff>38100</xdr:rowOff>
    </xdr:to>
    <xdr:sp macro="">
      <xdr:nvSpPr>
        <xdr:cNvPr id="406" name="テキスト ボックス 405"/>
        <xdr:cNvSpPr txBox="1"/>
      </xdr:nvSpPr>
      <xdr:spPr>
        <a:xfrm>
          <a:off x="8477250" y="13325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20,867</a:t>
          </a:r>
          <a:endParaRPr altLang="en-US" lang="ja-JP" sz="1000" b="1">
            <a:solidFill>
              <a:srgbClr val="000080"/>
            </a:solidFill>
            <a:latin typeface="ＭＳ Ｐゴシック"/>
          </a:endParaRPr>
        </a:p>
      </xdr:txBody>
    </xdr:sp>
    <xdr:clientData/>
  </xdr:twoCellAnchor>
  <xdr:twoCellAnchor>
    <xdr:from>
      <xdr:col>10</xdr:col>
      <xdr:colOff>104775</xdr:colOff>
      <xdr:row>73</xdr:row>
      <xdr:rowOff>102027</xdr:rowOff>
    </xdr:from>
    <xdr:to>
      <xdr:col>11</xdr:col>
      <xdr:colOff>307975</xdr:colOff>
      <xdr:row>75</xdr:row>
      <xdr:rowOff>56049</xdr:rowOff>
    </xdr:to>
    <xdr:sp macro="">
      <xdr:nvSpPr>
        <xdr:cNvPr id="407" name="直線コネクタ 406"/>
        <xdr:cNvSpPr/>
      </xdr:nvSpPr>
      <xdr:spPr>
        <a:xfrm flipV="1">
          <a:off x="6972300" y="12620625"/>
          <a:ext cx="885825" cy="2952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257175</xdr:colOff>
      <xdr:row>77</xdr:row>
      <xdr:rowOff>44757</xdr:rowOff>
    </xdr:from>
    <xdr:to>
      <xdr:col>11</xdr:col>
      <xdr:colOff>358775</xdr:colOff>
      <xdr:row>77</xdr:row>
      <xdr:rowOff>146357</xdr:rowOff>
    </xdr:to>
    <xdr:sp macro="" fLocksText="0">
      <xdr:nvSpPr>
        <xdr:cNvPr id="408" name="フローチャート : 判断 407"/>
        <xdr:cNvSpPr/>
      </xdr:nvSpPr>
      <xdr:spPr>
        <a:xfrm>
          <a:off x="7810500" y="13249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38100</xdr:colOff>
      <xdr:row>77</xdr:row>
      <xdr:rowOff>133350</xdr:rowOff>
    </xdr:from>
    <xdr:to>
      <xdr:col>11</xdr:col>
      <xdr:colOff>571500</xdr:colOff>
      <xdr:row>79</xdr:row>
      <xdr:rowOff>47625</xdr:rowOff>
    </xdr:to>
    <xdr:sp macro="">
      <xdr:nvSpPr>
        <xdr:cNvPr id="409" name="テキスト ボックス 408"/>
        <xdr:cNvSpPr txBox="1"/>
      </xdr:nvSpPr>
      <xdr:spPr>
        <a:xfrm>
          <a:off x="7591425" y="13335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17,724</a:t>
          </a:r>
          <a:endParaRPr altLang="en-US" lang="ja-JP" sz="1000" b="1">
            <a:solidFill>
              <a:srgbClr val="000080"/>
            </a:solidFill>
            <a:latin typeface="ＭＳ Ｐゴシック"/>
          </a:endParaRPr>
        </a:p>
      </xdr:txBody>
    </xdr:sp>
    <xdr:clientData/>
  </xdr:twoCellAnchor>
  <xdr:twoCellAnchor>
    <xdr:from>
      <xdr:col>10</xdr:col>
      <xdr:colOff>53975</xdr:colOff>
      <xdr:row>77</xdr:row>
      <xdr:rowOff>46357</xdr:rowOff>
    </xdr:from>
    <xdr:to>
      <xdr:col>10</xdr:col>
      <xdr:colOff>155575</xdr:colOff>
      <xdr:row>77</xdr:row>
      <xdr:rowOff>147957</xdr:rowOff>
    </xdr:to>
    <xdr:sp macro="" fLocksText="0">
      <xdr:nvSpPr>
        <xdr:cNvPr id="410" name="フローチャート : 判断 409"/>
        <xdr:cNvSpPr/>
      </xdr:nvSpPr>
      <xdr:spPr>
        <a:xfrm>
          <a:off x="6924675" y="132492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514350</xdr:colOff>
      <xdr:row>77</xdr:row>
      <xdr:rowOff>142875</xdr:rowOff>
    </xdr:from>
    <xdr:to>
      <xdr:col>10</xdr:col>
      <xdr:colOff>361950</xdr:colOff>
      <xdr:row>79</xdr:row>
      <xdr:rowOff>57150</xdr:rowOff>
    </xdr:to>
    <xdr:sp macro="">
      <xdr:nvSpPr>
        <xdr:cNvPr id="411" name="テキスト ボックス 410"/>
        <xdr:cNvSpPr txBox="1"/>
      </xdr:nvSpPr>
      <xdr:spPr>
        <a:xfrm>
          <a:off x="6696075" y="13344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17,444</a:t>
          </a:r>
          <a:endParaRPr altLang="en-US" lang="ja-JP" sz="1000" b="1">
            <a:solidFill>
              <a:srgbClr val="000080"/>
            </a:solidFill>
            <a:latin typeface="ＭＳ Ｐゴシック"/>
          </a:endParaRPr>
        </a:p>
      </xdr:txBody>
    </xdr:sp>
    <xdr:clientData/>
  </xdr:twoCellAnchor>
  <xdr:twoCellAnchor editAs="oneCell">
    <xdr:from>
      <xdr:col>14</xdr:col>
      <xdr:colOff>676275</xdr:colOff>
      <xdr:row>81</xdr:row>
      <xdr:rowOff>76200</xdr:rowOff>
    </xdr:from>
    <xdr:to>
      <xdr:col>16</xdr:col>
      <xdr:colOff>66675</xdr:colOff>
      <xdr:row>82</xdr:row>
      <xdr:rowOff>161925</xdr:rowOff>
    </xdr:to>
    <xdr:sp macro="">
      <xdr:nvSpPr>
        <xdr:cNvPr id="412" name="テキスト ボックス 411"/>
        <xdr:cNvSpPr txBox="1"/>
      </xdr:nvSpPr>
      <xdr:spPr>
        <a:xfrm>
          <a:off x="102870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81</xdr:row>
      <xdr:rowOff>76200</xdr:rowOff>
    </xdr:from>
    <xdr:to>
      <xdr:col>14</xdr:col>
      <xdr:colOff>600075</xdr:colOff>
      <xdr:row>82</xdr:row>
      <xdr:rowOff>161925</xdr:rowOff>
    </xdr:to>
    <xdr:sp macro="">
      <xdr:nvSpPr>
        <xdr:cNvPr id="413" name="テキスト ボックス 412"/>
        <xdr:cNvSpPr txBox="1"/>
      </xdr:nvSpPr>
      <xdr:spPr>
        <a:xfrm>
          <a:off x="9448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81</xdr:row>
      <xdr:rowOff>76200</xdr:rowOff>
    </xdr:from>
    <xdr:to>
      <xdr:col>13</xdr:col>
      <xdr:colOff>390525</xdr:colOff>
      <xdr:row>82</xdr:row>
      <xdr:rowOff>161925</xdr:rowOff>
    </xdr:to>
    <xdr:sp macro="">
      <xdr:nvSpPr>
        <xdr:cNvPr id="414" name="テキスト ボックス 413"/>
        <xdr:cNvSpPr txBox="1"/>
      </xdr:nvSpPr>
      <xdr:spPr>
        <a:xfrm>
          <a:off x="8553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81</xdr:row>
      <xdr:rowOff>76200</xdr:rowOff>
    </xdr:from>
    <xdr:to>
      <xdr:col>12</xdr:col>
      <xdr:colOff>190500</xdr:colOff>
      <xdr:row>82</xdr:row>
      <xdr:rowOff>161925</xdr:rowOff>
    </xdr:to>
    <xdr:sp macro="">
      <xdr:nvSpPr>
        <xdr:cNvPr id="415" name="テキスト ボックス 414"/>
        <xdr:cNvSpPr txBox="1"/>
      </xdr:nvSpPr>
      <xdr:spPr>
        <a:xfrm>
          <a:off x="7667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81</xdr:row>
      <xdr:rowOff>76200</xdr:rowOff>
    </xdr:from>
    <xdr:to>
      <xdr:col>10</xdr:col>
      <xdr:colOff>676275</xdr:colOff>
      <xdr:row>82</xdr:row>
      <xdr:rowOff>161925</xdr:rowOff>
    </xdr:to>
    <xdr:sp macro="">
      <xdr:nvSpPr>
        <xdr:cNvPr id="416" name="テキスト ボックス 415"/>
        <xdr:cNvSpPr txBox="1"/>
      </xdr:nvSpPr>
      <xdr:spPr>
        <a:xfrm>
          <a:off x="6781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15</xdr:col>
      <xdr:colOff>130175</xdr:colOff>
      <xdr:row>75</xdr:row>
      <xdr:rowOff>19794</xdr:rowOff>
    </xdr:from>
    <xdr:to>
      <xdr:col>15</xdr:col>
      <xdr:colOff>231775</xdr:colOff>
      <xdr:row>75</xdr:row>
      <xdr:rowOff>121394</xdr:rowOff>
    </xdr:to>
    <xdr:sp macro="" fLocksText="0">
      <xdr:nvSpPr>
        <xdr:cNvPr id="417" name="円/楕円 416"/>
        <xdr:cNvSpPr/>
      </xdr:nvSpPr>
      <xdr:spPr>
        <a:xfrm>
          <a:off x="10429875" y="128778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15</xdr:col>
      <xdr:colOff>228600</xdr:colOff>
      <xdr:row>74</xdr:row>
      <xdr:rowOff>104775</xdr:rowOff>
    </xdr:from>
    <xdr:to>
      <xdr:col>16</xdr:col>
      <xdr:colOff>76200</xdr:colOff>
      <xdr:row>76</xdr:row>
      <xdr:rowOff>19050</xdr:rowOff>
    </xdr:to>
    <xdr:sp macro="">
      <xdr:nvSpPr>
        <xdr:cNvPr id="418" name="商工費該当値テキスト"/>
        <xdr:cNvSpPr txBox="1"/>
      </xdr:nvSpPr>
      <xdr:spPr>
        <a:xfrm>
          <a:off x="10525125" y="12792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82,092</a:t>
          </a:r>
          <a:endParaRPr altLang="en-US" lang="ja-JP" sz="1000" b="1">
            <a:solidFill>
              <a:srgbClr val="FF0000"/>
            </a:solidFill>
            <a:latin typeface="ＭＳ Ｐゴシック"/>
          </a:endParaRPr>
        </a:p>
      </xdr:txBody>
    </xdr:sp>
    <xdr:clientData/>
  </xdr:twoCellAnchor>
  <xdr:twoCellAnchor>
    <xdr:from>
      <xdr:col>13</xdr:col>
      <xdr:colOff>663575</xdr:colOff>
      <xdr:row>74</xdr:row>
      <xdr:rowOff>53604</xdr:rowOff>
    </xdr:from>
    <xdr:to>
      <xdr:col>14</xdr:col>
      <xdr:colOff>79375</xdr:colOff>
      <xdr:row>74</xdr:row>
      <xdr:rowOff>155204</xdr:rowOff>
    </xdr:to>
    <xdr:sp macro="" fLocksText="0">
      <xdr:nvSpPr>
        <xdr:cNvPr id="419" name="円/楕円 418"/>
        <xdr:cNvSpPr/>
      </xdr:nvSpPr>
      <xdr:spPr>
        <a:xfrm>
          <a:off x="9591675" y="1274445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409575</xdr:colOff>
      <xdr:row>73</xdr:row>
      <xdr:rowOff>0</xdr:rowOff>
    </xdr:from>
    <xdr:to>
      <xdr:col>14</xdr:col>
      <xdr:colOff>323850</xdr:colOff>
      <xdr:row>74</xdr:row>
      <xdr:rowOff>85725</xdr:rowOff>
    </xdr:to>
    <xdr:sp macro="">
      <xdr:nvSpPr>
        <xdr:cNvPr id="420" name="テキスト ボックス 419"/>
        <xdr:cNvSpPr txBox="1"/>
      </xdr:nvSpPr>
      <xdr:spPr>
        <a:xfrm>
          <a:off x="9334500" y="125158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106,176</a:t>
          </a:r>
          <a:endParaRPr altLang="en-US" lang="ja-JP" sz="1000" b="1">
            <a:solidFill>
              <a:srgbClr val="FF0000"/>
            </a:solidFill>
            <a:latin typeface="ＭＳ Ｐゴシック"/>
          </a:endParaRPr>
        </a:p>
      </xdr:txBody>
    </xdr:sp>
    <xdr:clientData/>
  </xdr:twoCellAnchor>
  <xdr:twoCellAnchor>
    <xdr:from>
      <xdr:col>12</xdr:col>
      <xdr:colOff>460375</xdr:colOff>
      <xdr:row>71</xdr:row>
      <xdr:rowOff>2015</xdr:rowOff>
    </xdr:from>
    <xdr:to>
      <xdr:col>12</xdr:col>
      <xdr:colOff>561975</xdr:colOff>
      <xdr:row>71</xdr:row>
      <xdr:rowOff>103615</xdr:rowOff>
    </xdr:to>
    <xdr:sp macro="" fLocksText="0">
      <xdr:nvSpPr>
        <xdr:cNvPr id="421" name="円/楕円 420"/>
        <xdr:cNvSpPr/>
      </xdr:nvSpPr>
      <xdr:spPr>
        <a:xfrm>
          <a:off x="8696325" y="12172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209550</xdr:colOff>
      <xdr:row>69</xdr:row>
      <xdr:rowOff>123825</xdr:rowOff>
    </xdr:from>
    <xdr:to>
      <xdr:col>13</xdr:col>
      <xdr:colOff>123825</xdr:colOff>
      <xdr:row>71</xdr:row>
      <xdr:rowOff>38100</xdr:rowOff>
    </xdr:to>
    <xdr:sp macro="">
      <xdr:nvSpPr>
        <xdr:cNvPr id="422" name="テキスト ボックス 421"/>
        <xdr:cNvSpPr txBox="1"/>
      </xdr:nvSpPr>
      <xdr:spPr>
        <a:xfrm>
          <a:off x="8448675" y="11953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205,203</a:t>
          </a:r>
          <a:endParaRPr altLang="en-US" lang="ja-JP" sz="1000" b="1">
            <a:solidFill>
              <a:srgbClr val="FF0000"/>
            </a:solidFill>
            <a:latin typeface="ＭＳ Ｐゴシック"/>
          </a:endParaRPr>
        </a:p>
      </xdr:txBody>
    </xdr:sp>
    <xdr:clientData/>
  </xdr:twoCellAnchor>
  <xdr:twoCellAnchor>
    <xdr:from>
      <xdr:col>11</xdr:col>
      <xdr:colOff>257175</xdr:colOff>
      <xdr:row>73</xdr:row>
      <xdr:rowOff>51227</xdr:rowOff>
    </xdr:from>
    <xdr:to>
      <xdr:col>11</xdr:col>
      <xdr:colOff>358775</xdr:colOff>
      <xdr:row>73</xdr:row>
      <xdr:rowOff>152827</xdr:rowOff>
    </xdr:to>
    <xdr:sp macro="" fLocksText="0">
      <xdr:nvSpPr>
        <xdr:cNvPr id="423" name="円/楕円 422"/>
        <xdr:cNvSpPr/>
      </xdr:nvSpPr>
      <xdr:spPr>
        <a:xfrm>
          <a:off x="7810500" y="12563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0</xdr:colOff>
      <xdr:row>71</xdr:row>
      <xdr:rowOff>171450</xdr:rowOff>
    </xdr:from>
    <xdr:to>
      <xdr:col>11</xdr:col>
      <xdr:colOff>600075</xdr:colOff>
      <xdr:row>73</xdr:row>
      <xdr:rowOff>85725</xdr:rowOff>
    </xdr:to>
    <xdr:sp macro="">
      <xdr:nvSpPr>
        <xdr:cNvPr id="424" name="テキスト ボックス 423"/>
        <xdr:cNvSpPr txBox="1"/>
      </xdr:nvSpPr>
      <xdr:spPr>
        <a:xfrm>
          <a:off x="7553325" y="12344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136,592</a:t>
          </a:r>
          <a:endParaRPr altLang="en-US" lang="ja-JP" sz="1000" b="1">
            <a:solidFill>
              <a:srgbClr val="FF0000"/>
            </a:solidFill>
            <a:latin typeface="ＭＳ Ｐゴシック"/>
          </a:endParaRPr>
        </a:p>
      </xdr:txBody>
    </xdr:sp>
    <xdr:clientData/>
  </xdr:twoCellAnchor>
  <xdr:twoCellAnchor>
    <xdr:from>
      <xdr:col>10</xdr:col>
      <xdr:colOff>53975</xdr:colOff>
      <xdr:row>75</xdr:row>
      <xdr:rowOff>5249</xdr:rowOff>
    </xdr:from>
    <xdr:to>
      <xdr:col>10</xdr:col>
      <xdr:colOff>155575</xdr:colOff>
      <xdr:row>75</xdr:row>
      <xdr:rowOff>106849</xdr:rowOff>
    </xdr:to>
    <xdr:sp macro="" fLocksText="0">
      <xdr:nvSpPr>
        <xdr:cNvPr id="425" name="円/楕円 424"/>
        <xdr:cNvSpPr/>
      </xdr:nvSpPr>
      <xdr:spPr>
        <a:xfrm>
          <a:off x="6924675" y="128682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514350</xdr:colOff>
      <xdr:row>73</xdr:row>
      <xdr:rowOff>123825</xdr:rowOff>
    </xdr:from>
    <xdr:to>
      <xdr:col>10</xdr:col>
      <xdr:colOff>361950</xdr:colOff>
      <xdr:row>75</xdr:row>
      <xdr:rowOff>38100</xdr:rowOff>
    </xdr:to>
    <xdr:sp macro="">
      <xdr:nvSpPr>
        <xdr:cNvPr id="426" name="テキスト ボックス 425"/>
        <xdr:cNvSpPr txBox="1"/>
      </xdr:nvSpPr>
      <xdr:spPr>
        <a:xfrm>
          <a:off x="6696075" y="12639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84,637</a:t>
          </a:r>
          <a:endParaRPr altLang="en-US" lang="ja-JP" sz="1000" b="1">
            <a:solidFill>
              <a:srgbClr val="FF0000"/>
            </a:solidFill>
            <a:latin typeface="ＭＳ Ｐゴシック"/>
          </a:endParaRPr>
        </a:p>
      </xdr:txBody>
    </xdr:sp>
    <xdr:clientData/>
  </xdr:twoCellAnchor>
  <xdr:twoCellAnchor>
    <xdr:from>
      <xdr:col>9</xdr:col>
      <xdr:colOff>422275</xdr:colOff>
      <xdr:row>83</xdr:row>
      <xdr:rowOff>57150</xdr:rowOff>
    </xdr:from>
    <xdr:to>
      <xdr:col>16</xdr:col>
      <xdr:colOff>307975</xdr:colOff>
      <xdr:row>85</xdr:row>
      <xdr:rowOff>31750</xdr:rowOff>
    </xdr:to>
    <xdr:sp macro="" fLocksText="0">
      <xdr:nvSpPr>
        <xdr:cNvPr id="427" name="正方形/長方形 426"/>
        <xdr:cNvSpPr/>
      </xdr:nvSpPr>
      <xdr:spPr>
        <a:xfrm>
          <a:off x="660082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fLocksText="0">
      <xdr:nvSpPr>
        <xdr:cNvPr id="428" name="正方形/長方形 427"/>
        <xdr:cNvSpPr/>
      </xdr:nvSpPr>
      <xdr:spPr>
        <a:xfrm>
          <a:off x="6734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fLocksText="0">
      <xdr:nvSpPr>
        <xdr:cNvPr id="429" name="正方形/長方形 428"/>
        <xdr:cNvSpPr/>
      </xdr:nvSpPr>
      <xdr:spPr>
        <a:xfrm>
          <a:off x="6734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2/67</a:t>
          </a:r>
          <a:endParaRPr altLang="en-US" lang="ja-JP"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fLocksText="0">
      <xdr:nvSpPr>
        <xdr:cNvPr id="430" name="正方形/長方形 429"/>
        <xdr:cNvSpPr/>
      </xdr:nvSpPr>
      <xdr:spPr>
        <a:xfrm>
          <a:off x="7743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fLocksText="0">
      <xdr:nvSpPr>
        <xdr:cNvPr id="431" name="正方形/長方形 430"/>
        <xdr:cNvSpPr/>
      </xdr:nvSpPr>
      <xdr:spPr>
        <a:xfrm>
          <a:off x="7743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51,842</a:t>
          </a:r>
          <a:endParaRPr altLang="en-US" lang="ja-JP"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fLocksText="0">
      <xdr:nvSpPr>
        <xdr:cNvPr id="432" name="正方形/長方形 431"/>
        <xdr:cNvSpPr/>
      </xdr:nvSpPr>
      <xdr:spPr>
        <a:xfrm>
          <a:off x="8886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fLocksText="0">
      <xdr:nvSpPr>
        <xdr:cNvPr id="433" name="正方形/長方形 432"/>
        <xdr:cNvSpPr/>
      </xdr:nvSpPr>
      <xdr:spPr>
        <a:xfrm>
          <a:off x="8886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38,482</a:t>
          </a:r>
          <a:endParaRPr altLang="en-US" lang="ja-JP"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fLocksText="0">
      <xdr:nvSpPr>
        <xdr:cNvPr id="434" name="正方形/長方形 433"/>
        <xdr:cNvSpPr/>
      </xdr:nvSpPr>
      <xdr:spPr>
        <a:xfrm>
          <a:off x="6600825"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87</xdr:row>
      <xdr:rowOff>9525</xdr:rowOff>
    </xdr:from>
    <xdr:to>
      <xdr:col>10</xdr:col>
      <xdr:colOff>47625</xdr:colOff>
      <xdr:row>88</xdr:row>
      <xdr:rowOff>66675</xdr:rowOff>
    </xdr:to>
    <xdr:sp macro="">
      <xdr:nvSpPr>
        <xdr:cNvPr id="435" name="テキスト ボックス 434"/>
        <xdr:cNvSpPr txBox="1"/>
      </xdr:nvSpPr>
      <xdr:spPr>
        <a:xfrm>
          <a:off x="6562725"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101</xdr:row>
      <xdr:rowOff>82550</xdr:rowOff>
    </xdr:from>
    <xdr:to>
      <xdr:col>16</xdr:col>
      <xdr:colOff>307975</xdr:colOff>
      <xdr:row>101</xdr:row>
      <xdr:rowOff>82550</xdr:rowOff>
    </xdr:to>
    <xdr:sp macro="">
      <xdr:nvSpPr>
        <xdr:cNvPr id="436" name="直線コネクタ 435"/>
        <xdr:cNvSpPr/>
      </xdr:nvSpPr>
      <xdr:spPr>
        <a:xfrm>
          <a:off x="660082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98</xdr:row>
      <xdr:rowOff>139700</xdr:rowOff>
    </xdr:from>
    <xdr:to>
      <xdr:col>16</xdr:col>
      <xdr:colOff>307975</xdr:colOff>
      <xdr:row>98</xdr:row>
      <xdr:rowOff>139700</xdr:rowOff>
    </xdr:to>
    <xdr:sp macro="">
      <xdr:nvSpPr>
        <xdr:cNvPr id="437" name="直線コネクタ 436"/>
        <xdr:cNvSpPr/>
      </xdr:nvSpPr>
      <xdr:spPr>
        <a:xfrm>
          <a:off x="6600825" y="16944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xdr:col>
      <xdr:colOff>171450</xdr:colOff>
      <xdr:row>97</xdr:row>
      <xdr:rowOff>171450</xdr:rowOff>
    </xdr:from>
    <xdr:to>
      <xdr:col>9</xdr:col>
      <xdr:colOff>419100</xdr:colOff>
      <xdr:row>99</xdr:row>
      <xdr:rowOff>85725</xdr:rowOff>
    </xdr:to>
    <xdr:sp macro="">
      <xdr:nvSpPr>
        <xdr:cNvPr id="438" name="テキスト ボックス 437"/>
        <xdr:cNvSpPr txBox="1"/>
      </xdr:nvSpPr>
      <xdr:spPr>
        <a:xfrm>
          <a:off x="6353175" y="16802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9</xdr:col>
      <xdr:colOff>422275</xdr:colOff>
      <xdr:row>96</xdr:row>
      <xdr:rowOff>25400</xdr:rowOff>
    </xdr:from>
    <xdr:to>
      <xdr:col>16</xdr:col>
      <xdr:colOff>307975</xdr:colOff>
      <xdr:row>96</xdr:row>
      <xdr:rowOff>25400</xdr:rowOff>
    </xdr:to>
    <xdr:sp macro="">
      <xdr:nvSpPr>
        <xdr:cNvPr id="439" name="直線コネクタ 438"/>
        <xdr:cNvSpPr/>
      </xdr:nvSpPr>
      <xdr:spPr>
        <a:xfrm>
          <a:off x="6600825" y="1648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95</xdr:row>
      <xdr:rowOff>57150</xdr:rowOff>
    </xdr:from>
    <xdr:to>
      <xdr:col>9</xdr:col>
      <xdr:colOff>419100</xdr:colOff>
      <xdr:row>96</xdr:row>
      <xdr:rowOff>142875</xdr:rowOff>
    </xdr:to>
    <xdr:sp macro="">
      <xdr:nvSpPr>
        <xdr:cNvPr id="440" name="テキスト ボックス 439"/>
        <xdr:cNvSpPr txBox="1"/>
      </xdr:nvSpPr>
      <xdr:spPr>
        <a:xfrm>
          <a:off x="6000750" y="16344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9</xdr:col>
      <xdr:colOff>422275</xdr:colOff>
      <xdr:row>93</xdr:row>
      <xdr:rowOff>82550</xdr:rowOff>
    </xdr:from>
    <xdr:to>
      <xdr:col>16</xdr:col>
      <xdr:colOff>307975</xdr:colOff>
      <xdr:row>93</xdr:row>
      <xdr:rowOff>82550</xdr:rowOff>
    </xdr:to>
    <xdr:sp macro="">
      <xdr:nvSpPr>
        <xdr:cNvPr id="441" name="直線コネクタ 440"/>
        <xdr:cNvSpPr/>
      </xdr:nvSpPr>
      <xdr:spPr>
        <a:xfrm>
          <a:off x="6600825" y="16030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92</xdr:row>
      <xdr:rowOff>114300</xdr:rowOff>
    </xdr:from>
    <xdr:to>
      <xdr:col>9</xdr:col>
      <xdr:colOff>419100</xdr:colOff>
      <xdr:row>94</xdr:row>
      <xdr:rowOff>28575</xdr:rowOff>
    </xdr:to>
    <xdr:sp macro="">
      <xdr:nvSpPr>
        <xdr:cNvPr id="442" name="テキスト ボックス 441"/>
        <xdr:cNvSpPr txBox="1"/>
      </xdr:nvSpPr>
      <xdr:spPr>
        <a:xfrm>
          <a:off x="6000750" y="15887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9</xdr:col>
      <xdr:colOff>422275</xdr:colOff>
      <xdr:row>90</xdr:row>
      <xdr:rowOff>139700</xdr:rowOff>
    </xdr:from>
    <xdr:to>
      <xdr:col>16</xdr:col>
      <xdr:colOff>307975</xdr:colOff>
      <xdr:row>90</xdr:row>
      <xdr:rowOff>139700</xdr:rowOff>
    </xdr:to>
    <xdr:sp macro="">
      <xdr:nvSpPr>
        <xdr:cNvPr id="443" name="直線コネクタ 442"/>
        <xdr:cNvSpPr/>
      </xdr:nvSpPr>
      <xdr:spPr>
        <a:xfrm>
          <a:off x="6600825" y="15573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89</xdr:row>
      <xdr:rowOff>171450</xdr:rowOff>
    </xdr:from>
    <xdr:to>
      <xdr:col>9</xdr:col>
      <xdr:colOff>419100</xdr:colOff>
      <xdr:row>91</xdr:row>
      <xdr:rowOff>85725</xdr:rowOff>
    </xdr:to>
    <xdr:sp macro="">
      <xdr:nvSpPr>
        <xdr:cNvPr id="444" name="テキスト ボックス 443"/>
        <xdr:cNvSpPr txBox="1"/>
      </xdr:nvSpPr>
      <xdr:spPr>
        <a:xfrm>
          <a:off x="6000750" y="15430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9</xdr:col>
      <xdr:colOff>422275</xdr:colOff>
      <xdr:row>88</xdr:row>
      <xdr:rowOff>25400</xdr:rowOff>
    </xdr:from>
    <xdr:to>
      <xdr:col>16</xdr:col>
      <xdr:colOff>307975</xdr:colOff>
      <xdr:row>88</xdr:row>
      <xdr:rowOff>25400</xdr:rowOff>
    </xdr:to>
    <xdr:sp macro="">
      <xdr:nvSpPr>
        <xdr:cNvPr id="445" name="直線コネクタ 444"/>
        <xdr:cNvSpPr/>
      </xdr:nvSpPr>
      <xdr:spPr>
        <a:xfrm>
          <a:off x="660082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87</xdr:row>
      <xdr:rowOff>57150</xdr:rowOff>
    </xdr:from>
    <xdr:to>
      <xdr:col>9</xdr:col>
      <xdr:colOff>419100</xdr:colOff>
      <xdr:row>88</xdr:row>
      <xdr:rowOff>142875</xdr:rowOff>
    </xdr:to>
    <xdr:sp macro="">
      <xdr:nvSpPr>
        <xdr:cNvPr id="446" name="テキスト ボックス 445"/>
        <xdr:cNvSpPr txBox="1"/>
      </xdr:nvSpPr>
      <xdr:spPr>
        <a:xfrm>
          <a:off x="6000750"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fLocksText="0">
      <xdr:nvSpPr>
        <xdr:cNvPr id="447" name="土木費グラフ枠"/>
        <xdr:cNvSpPr/>
      </xdr:nvSpPr>
      <xdr:spPr>
        <a:xfrm>
          <a:off x="6600825"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sp macro="">
      <xdr:nvSpPr>
        <xdr:cNvPr id="448" name="直線コネクタ 447"/>
        <xdr:cNvSpPr/>
      </xdr:nvSpPr>
      <xdr:spPr>
        <a:xfrm flipV="1">
          <a:off x="10477500" y="15478125"/>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98</xdr:row>
      <xdr:rowOff>85725</xdr:rowOff>
    </xdr:from>
    <xdr:to>
      <xdr:col>16</xdr:col>
      <xdr:colOff>76200</xdr:colOff>
      <xdr:row>100</xdr:row>
      <xdr:rowOff>0</xdr:rowOff>
    </xdr:to>
    <xdr:sp macro="">
      <xdr:nvSpPr>
        <xdr:cNvPr id="449" name="土木費最小値テキスト"/>
        <xdr:cNvSpPr txBox="1"/>
      </xdr:nvSpPr>
      <xdr:spPr>
        <a:xfrm>
          <a:off x="10525125" y="1688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11,979</a:t>
          </a:r>
          <a:endParaRPr altLang="en-US" lang="ja-JP" sz="1000" b="1">
            <a:latin typeface="ＭＳ Ｐゴシック"/>
          </a:endParaRPr>
        </a:p>
      </xdr:txBody>
    </xdr:sp>
    <xdr:clientData/>
  </xdr:twoCellAnchor>
  <xdr:twoCellAnchor>
    <xdr:from>
      <xdr:col>15</xdr:col>
      <xdr:colOff>92075</xdr:colOff>
      <xdr:row>98</xdr:row>
      <xdr:rowOff>84931</xdr:rowOff>
    </xdr:from>
    <xdr:to>
      <xdr:col>15</xdr:col>
      <xdr:colOff>269875</xdr:colOff>
      <xdr:row>98</xdr:row>
      <xdr:rowOff>84931</xdr:rowOff>
    </xdr:to>
    <xdr:sp macro="">
      <xdr:nvSpPr>
        <xdr:cNvPr id="450" name="直線コネクタ 449"/>
        <xdr:cNvSpPr/>
      </xdr:nvSpPr>
      <xdr:spPr>
        <a:xfrm>
          <a:off x="10391775" y="168878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88</xdr:row>
      <xdr:rowOff>161925</xdr:rowOff>
    </xdr:from>
    <xdr:to>
      <xdr:col>16</xdr:col>
      <xdr:colOff>142875</xdr:colOff>
      <xdr:row>90</xdr:row>
      <xdr:rowOff>76200</xdr:rowOff>
    </xdr:to>
    <xdr:sp macro="">
      <xdr:nvSpPr>
        <xdr:cNvPr id="451" name="土木費最大値テキスト"/>
        <xdr:cNvSpPr txBox="1"/>
      </xdr:nvSpPr>
      <xdr:spPr>
        <a:xfrm>
          <a:off x="10525125" y="152495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321,159</a:t>
          </a:r>
          <a:endParaRPr altLang="en-US" lang="ja-JP" sz="1000" b="1">
            <a:latin typeface="ＭＳ Ｐゴシック"/>
          </a:endParaRPr>
        </a:p>
      </xdr:txBody>
    </xdr:sp>
    <xdr:clientData/>
  </xdr:twoCellAnchor>
  <xdr:twoCellAnchor>
    <xdr:from>
      <xdr:col>15</xdr:col>
      <xdr:colOff>92075</xdr:colOff>
      <xdr:row>90</xdr:row>
      <xdr:rowOff>42962</xdr:rowOff>
    </xdr:from>
    <xdr:to>
      <xdr:col>15</xdr:col>
      <xdr:colOff>269875</xdr:colOff>
      <xdr:row>90</xdr:row>
      <xdr:rowOff>42962</xdr:rowOff>
    </xdr:to>
    <xdr:sp macro="">
      <xdr:nvSpPr>
        <xdr:cNvPr id="452" name="直線コネクタ 451"/>
        <xdr:cNvSpPr/>
      </xdr:nvSpPr>
      <xdr:spPr>
        <a:xfrm>
          <a:off x="10391775" y="154781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14</xdr:col>
      <xdr:colOff>28575</xdr:colOff>
      <xdr:row>92</xdr:row>
      <xdr:rowOff>125710</xdr:rowOff>
    </xdr:from>
    <xdr:to>
      <xdr:col>15</xdr:col>
      <xdr:colOff>180975</xdr:colOff>
      <xdr:row>92</xdr:row>
      <xdr:rowOff>153512</xdr:rowOff>
    </xdr:to>
    <xdr:sp macro="">
      <xdr:nvSpPr>
        <xdr:cNvPr id="453" name="直線コネクタ 452"/>
        <xdr:cNvSpPr/>
      </xdr:nvSpPr>
      <xdr:spPr>
        <a:xfrm>
          <a:off x="9639300" y="158972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228600</xdr:colOff>
      <xdr:row>96</xdr:row>
      <xdr:rowOff>57150</xdr:rowOff>
    </xdr:from>
    <xdr:to>
      <xdr:col>16</xdr:col>
      <xdr:colOff>76200</xdr:colOff>
      <xdr:row>97</xdr:row>
      <xdr:rowOff>142875</xdr:rowOff>
    </xdr:to>
    <xdr:sp macro="">
      <xdr:nvSpPr>
        <xdr:cNvPr id="454" name="土木費平均値テキスト"/>
        <xdr:cNvSpPr txBox="1"/>
      </xdr:nvSpPr>
      <xdr:spPr>
        <a:xfrm>
          <a:off x="10525125" y="165163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78,083</a:t>
          </a:r>
          <a:endParaRPr altLang="en-US" lang="ja-JP" sz="1000" b="1">
            <a:solidFill>
              <a:srgbClr val="000080"/>
            </a:solidFill>
            <a:latin typeface="ＭＳ Ｐゴシック"/>
          </a:endParaRPr>
        </a:p>
      </xdr:txBody>
    </xdr:sp>
    <xdr:clientData/>
  </xdr:twoCellAnchor>
  <xdr:twoCellAnchor>
    <xdr:from>
      <xdr:col>15</xdr:col>
      <xdr:colOff>130175</xdr:colOff>
      <xdr:row>96</xdr:row>
      <xdr:rowOff>74805</xdr:rowOff>
    </xdr:from>
    <xdr:to>
      <xdr:col>15</xdr:col>
      <xdr:colOff>231775</xdr:colOff>
      <xdr:row>97</xdr:row>
      <xdr:rowOff>4955</xdr:rowOff>
    </xdr:to>
    <xdr:sp macro="" fLocksText="0">
      <xdr:nvSpPr>
        <xdr:cNvPr id="455" name="フローチャート : 判断 454"/>
        <xdr:cNvSpPr/>
      </xdr:nvSpPr>
      <xdr:spPr>
        <a:xfrm>
          <a:off x="10429875" y="165354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511175</xdr:colOff>
      <xdr:row>92</xdr:row>
      <xdr:rowOff>125710</xdr:rowOff>
    </xdr:from>
    <xdr:to>
      <xdr:col>14</xdr:col>
      <xdr:colOff>28575</xdr:colOff>
      <xdr:row>94</xdr:row>
      <xdr:rowOff>66520</xdr:rowOff>
    </xdr:to>
    <xdr:sp macro="">
      <xdr:nvSpPr>
        <xdr:cNvPr id="456" name="直線コネクタ 455"/>
        <xdr:cNvSpPr/>
      </xdr:nvSpPr>
      <xdr:spPr>
        <a:xfrm flipV="1">
          <a:off x="8753475" y="15897225"/>
          <a:ext cx="885825" cy="2857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13</xdr:col>
      <xdr:colOff>663575</xdr:colOff>
      <xdr:row>96</xdr:row>
      <xdr:rowOff>97633</xdr:rowOff>
    </xdr:from>
    <xdr:to>
      <xdr:col>14</xdr:col>
      <xdr:colOff>79375</xdr:colOff>
      <xdr:row>97</xdr:row>
      <xdr:rowOff>27783</xdr:rowOff>
    </xdr:to>
    <xdr:sp macro="" fLocksText="0">
      <xdr:nvSpPr>
        <xdr:cNvPr id="457" name="フローチャート : 判断 456"/>
        <xdr:cNvSpPr/>
      </xdr:nvSpPr>
      <xdr:spPr>
        <a:xfrm>
          <a:off x="9591675" y="165544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438150</xdr:colOff>
      <xdr:row>97</xdr:row>
      <xdr:rowOff>19050</xdr:rowOff>
    </xdr:from>
    <xdr:to>
      <xdr:col>14</xdr:col>
      <xdr:colOff>285750</xdr:colOff>
      <xdr:row>98</xdr:row>
      <xdr:rowOff>104775</xdr:rowOff>
    </xdr:to>
    <xdr:sp macro="">
      <xdr:nvSpPr>
        <xdr:cNvPr id="458" name="テキスト ボックス 457"/>
        <xdr:cNvSpPr txBox="1"/>
      </xdr:nvSpPr>
      <xdr:spPr>
        <a:xfrm>
          <a:off x="9363075" y="16649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73,090</a:t>
          </a:r>
          <a:endParaRPr altLang="en-US" lang="ja-JP" sz="1000" b="1">
            <a:solidFill>
              <a:srgbClr val="000080"/>
            </a:solidFill>
            <a:latin typeface="ＭＳ Ｐゴシック"/>
          </a:endParaRPr>
        </a:p>
      </xdr:txBody>
    </xdr:sp>
    <xdr:clientData/>
  </xdr:twoCellAnchor>
  <xdr:twoCellAnchor>
    <xdr:from>
      <xdr:col>11</xdr:col>
      <xdr:colOff>307975</xdr:colOff>
      <xdr:row>94</xdr:row>
      <xdr:rowOff>66520</xdr:rowOff>
    </xdr:from>
    <xdr:to>
      <xdr:col>12</xdr:col>
      <xdr:colOff>511175</xdr:colOff>
      <xdr:row>95</xdr:row>
      <xdr:rowOff>45580</xdr:rowOff>
    </xdr:to>
    <xdr:sp macro="">
      <xdr:nvSpPr>
        <xdr:cNvPr id="459" name="直線コネクタ 458"/>
        <xdr:cNvSpPr/>
      </xdr:nvSpPr>
      <xdr:spPr>
        <a:xfrm flipV="1">
          <a:off x="7858125" y="16182975"/>
          <a:ext cx="895350" cy="152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12</xdr:col>
      <xdr:colOff>460375</xdr:colOff>
      <xdr:row>96</xdr:row>
      <xdr:rowOff>90390</xdr:rowOff>
    </xdr:from>
    <xdr:to>
      <xdr:col>12</xdr:col>
      <xdr:colOff>561975</xdr:colOff>
      <xdr:row>97</xdr:row>
      <xdr:rowOff>20540</xdr:rowOff>
    </xdr:to>
    <xdr:sp macro="" fLocksText="0">
      <xdr:nvSpPr>
        <xdr:cNvPr id="460" name="フローチャート : 判断 459"/>
        <xdr:cNvSpPr/>
      </xdr:nvSpPr>
      <xdr:spPr>
        <a:xfrm>
          <a:off x="8696325" y="16544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238125</xdr:colOff>
      <xdr:row>97</xdr:row>
      <xdr:rowOff>9525</xdr:rowOff>
    </xdr:from>
    <xdr:to>
      <xdr:col>13</xdr:col>
      <xdr:colOff>85725</xdr:colOff>
      <xdr:row>98</xdr:row>
      <xdr:rowOff>95250</xdr:rowOff>
    </xdr:to>
    <xdr:sp macro="">
      <xdr:nvSpPr>
        <xdr:cNvPr id="461" name="テキスト ボックス 460"/>
        <xdr:cNvSpPr txBox="1"/>
      </xdr:nvSpPr>
      <xdr:spPr>
        <a:xfrm>
          <a:off x="8477250" y="16640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74,674</a:t>
          </a:r>
          <a:endParaRPr altLang="en-US" lang="ja-JP" sz="1000" b="1">
            <a:solidFill>
              <a:srgbClr val="000080"/>
            </a:solidFill>
            <a:latin typeface="ＭＳ Ｐゴシック"/>
          </a:endParaRPr>
        </a:p>
      </xdr:txBody>
    </xdr:sp>
    <xdr:clientData/>
  </xdr:twoCellAnchor>
  <xdr:twoCellAnchor>
    <xdr:from>
      <xdr:col>10</xdr:col>
      <xdr:colOff>104775</xdr:colOff>
      <xdr:row>94</xdr:row>
      <xdr:rowOff>149991</xdr:rowOff>
    </xdr:from>
    <xdr:to>
      <xdr:col>11</xdr:col>
      <xdr:colOff>307975</xdr:colOff>
      <xdr:row>95</xdr:row>
      <xdr:rowOff>45580</xdr:rowOff>
    </xdr:to>
    <xdr:sp macro="">
      <xdr:nvSpPr>
        <xdr:cNvPr id="462" name="直線コネクタ 461"/>
        <xdr:cNvSpPr/>
      </xdr:nvSpPr>
      <xdr:spPr>
        <a:xfrm>
          <a:off x="6972300" y="162687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257175</xdr:colOff>
      <xdr:row>96</xdr:row>
      <xdr:rowOff>86189</xdr:rowOff>
    </xdr:from>
    <xdr:to>
      <xdr:col>11</xdr:col>
      <xdr:colOff>358775</xdr:colOff>
      <xdr:row>97</xdr:row>
      <xdr:rowOff>16339</xdr:rowOff>
    </xdr:to>
    <xdr:sp macro="" fLocksText="0">
      <xdr:nvSpPr>
        <xdr:cNvPr id="463" name="フローチャート : 判断 462"/>
        <xdr:cNvSpPr/>
      </xdr:nvSpPr>
      <xdr:spPr>
        <a:xfrm>
          <a:off x="7810500" y="16544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38100</xdr:colOff>
      <xdr:row>97</xdr:row>
      <xdr:rowOff>9525</xdr:rowOff>
    </xdr:from>
    <xdr:to>
      <xdr:col>11</xdr:col>
      <xdr:colOff>571500</xdr:colOff>
      <xdr:row>98</xdr:row>
      <xdr:rowOff>95250</xdr:rowOff>
    </xdr:to>
    <xdr:sp macro="">
      <xdr:nvSpPr>
        <xdr:cNvPr id="464" name="テキスト ボックス 463"/>
        <xdr:cNvSpPr txBox="1"/>
      </xdr:nvSpPr>
      <xdr:spPr>
        <a:xfrm>
          <a:off x="7591425" y="16640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75,593</a:t>
          </a:r>
          <a:endParaRPr altLang="en-US" lang="ja-JP" sz="1000" b="1">
            <a:solidFill>
              <a:srgbClr val="000080"/>
            </a:solidFill>
            <a:latin typeface="ＭＳ Ｐゴシック"/>
          </a:endParaRPr>
        </a:p>
      </xdr:txBody>
    </xdr:sp>
    <xdr:clientData/>
  </xdr:twoCellAnchor>
  <xdr:twoCellAnchor>
    <xdr:from>
      <xdr:col>10</xdr:col>
      <xdr:colOff>53975</xdr:colOff>
      <xdr:row>96</xdr:row>
      <xdr:rowOff>139032</xdr:rowOff>
    </xdr:from>
    <xdr:to>
      <xdr:col>10</xdr:col>
      <xdr:colOff>155575</xdr:colOff>
      <xdr:row>97</xdr:row>
      <xdr:rowOff>69182</xdr:rowOff>
    </xdr:to>
    <xdr:sp macro="" fLocksText="0">
      <xdr:nvSpPr>
        <xdr:cNvPr id="465" name="フローチャート : 判断 464"/>
        <xdr:cNvSpPr/>
      </xdr:nvSpPr>
      <xdr:spPr>
        <a:xfrm>
          <a:off x="6924675" y="166020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514350</xdr:colOff>
      <xdr:row>97</xdr:row>
      <xdr:rowOff>57150</xdr:rowOff>
    </xdr:from>
    <xdr:to>
      <xdr:col>10</xdr:col>
      <xdr:colOff>361950</xdr:colOff>
      <xdr:row>98</xdr:row>
      <xdr:rowOff>142875</xdr:rowOff>
    </xdr:to>
    <xdr:sp macro="">
      <xdr:nvSpPr>
        <xdr:cNvPr id="466" name="テキスト ボックス 465"/>
        <xdr:cNvSpPr txBox="1"/>
      </xdr:nvSpPr>
      <xdr:spPr>
        <a:xfrm>
          <a:off x="6696075" y="16687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64,035</a:t>
          </a:r>
          <a:endParaRPr altLang="en-US" lang="ja-JP" sz="1000" b="1">
            <a:solidFill>
              <a:srgbClr val="000080"/>
            </a:solidFill>
            <a:latin typeface="ＭＳ Ｐゴシック"/>
          </a:endParaRPr>
        </a:p>
      </xdr:txBody>
    </xdr:sp>
    <xdr:clientData/>
  </xdr:twoCellAnchor>
  <xdr:twoCellAnchor editAs="oneCell">
    <xdr:from>
      <xdr:col>14</xdr:col>
      <xdr:colOff>676275</xdr:colOff>
      <xdr:row>101</xdr:row>
      <xdr:rowOff>76200</xdr:rowOff>
    </xdr:from>
    <xdr:to>
      <xdr:col>16</xdr:col>
      <xdr:colOff>66675</xdr:colOff>
      <xdr:row>102</xdr:row>
      <xdr:rowOff>161925</xdr:rowOff>
    </xdr:to>
    <xdr:sp macro="">
      <xdr:nvSpPr>
        <xdr:cNvPr id="467" name="テキスト ボックス 466"/>
        <xdr:cNvSpPr txBox="1"/>
      </xdr:nvSpPr>
      <xdr:spPr>
        <a:xfrm>
          <a:off x="102870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101</xdr:row>
      <xdr:rowOff>76200</xdr:rowOff>
    </xdr:from>
    <xdr:to>
      <xdr:col>14</xdr:col>
      <xdr:colOff>600075</xdr:colOff>
      <xdr:row>102</xdr:row>
      <xdr:rowOff>161925</xdr:rowOff>
    </xdr:to>
    <xdr:sp macro="">
      <xdr:nvSpPr>
        <xdr:cNvPr id="468" name="テキスト ボックス 467"/>
        <xdr:cNvSpPr txBox="1"/>
      </xdr:nvSpPr>
      <xdr:spPr>
        <a:xfrm>
          <a:off x="9448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101</xdr:row>
      <xdr:rowOff>76200</xdr:rowOff>
    </xdr:from>
    <xdr:to>
      <xdr:col>13</xdr:col>
      <xdr:colOff>390525</xdr:colOff>
      <xdr:row>102</xdr:row>
      <xdr:rowOff>161925</xdr:rowOff>
    </xdr:to>
    <xdr:sp macro="">
      <xdr:nvSpPr>
        <xdr:cNvPr id="469" name="テキスト ボックス 468"/>
        <xdr:cNvSpPr txBox="1"/>
      </xdr:nvSpPr>
      <xdr:spPr>
        <a:xfrm>
          <a:off x="8553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101</xdr:row>
      <xdr:rowOff>76200</xdr:rowOff>
    </xdr:from>
    <xdr:to>
      <xdr:col>12</xdr:col>
      <xdr:colOff>190500</xdr:colOff>
      <xdr:row>102</xdr:row>
      <xdr:rowOff>161925</xdr:rowOff>
    </xdr:to>
    <xdr:sp macro="">
      <xdr:nvSpPr>
        <xdr:cNvPr id="470" name="テキスト ボックス 469"/>
        <xdr:cNvSpPr txBox="1"/>
      </xdr:nvSpPr>
      <xdr:spPr>
        <a:xfrm>
          <a:off x="7667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101</xdr:row>
      <xdr:rowOff>76200</xdr:rowOff>
    </xdr:from>
    <xdr:to>
      <xdr:col>10</xdr:col>
      <xdr:colOff>676275</xdr:colOff>
      <xdr:row>102</xdr:row>
      <xdr:rowOff>161925</xdr:rowOff>
    </xdr:to>
    <xdr:sp macro="">
      <xdr:nvSpPr>
        <xdr:cNvPr id="471" name="テキスト ボックス 470"/>
        <xdr:cNvSpPr txBox="1"/>
      </xdr:nvSpPr>
      <xdr:spPr>
        <a:xfrm>
          <a:off x="6781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15</xdr:col>
      <xdr:colOff>130175</xdr:colOff>
      <xdr:row>92</xdr:row>
      <xdr:rowOff>102712</xdr:rowOff>
    </xdr:from>
    <xdr:to>
      <xdr:col>15</xdr:col>
      <xdr:colOff>231775</xdr:colOff>
      <xdr:row>93</xdr:row>
      <xdr:rowOff>32862</xdr:rowOff>
    </xdr:to>
    <xdr:sp macro="" fLocksText="0">
      <xdr:nvSpPr>
        <xdr:cNvPr id="472" name="円/楕円 471"/>
        <xdr:cNvSpPr/>
      </xdr:nvSpPr>
      <xdr:spPr>
        <a:xfrm>
          <a:off x="10429875" y="158781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15</xdr:col>
      <xdr:colOff>228600</xdr:colOff>
      <xdr:row>91</xdr:row>
      <xdr:rowOff>123825</xdr:rowOff>
    </xdr:from>
    <xdr:to>
      <xdr:col>16</xdr:col>
      <xdr:colOff>142875</xdr:colOff>
      <xdr:row>93</xdr:row>
      <xdr:rowOff>38100</xdr:rowOff>
    </xdr:to>
    <xdr:sp macro="">
      <xdr:nvSpPr>
        <xdr:cNvPr id="473" name="土木費該当値テキスト"/>
        <xdr:cNvSpPr txBox="1"/>
      </xdr:nvSpPr>
      <xdr:spPr>
        <a:xfrm>
          <a:off x="10525125" y="15725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221,979</a:t>
          </a:r>
          <a:endParaRPr altLang="en-US" lang="ja-JP" sz="1000" b="1">
            <a:solidFill>
              <a:srgbClr val="FF0000"/>
            </a:solidFill>
            <a:latin typeface="ＭＳ Ｐゴシック"/>
          </a:endParaRPr>
        </a:p>
      </xdr:txBody>
    </xdr:sp>
    <xdr:clientData/>
  </xdr:twoCellAnchor>
  <xdr:twoCellAnchor>
    <xdr:from>
      <xdr:col>13</xdr:col>
      <xdr:colOff>663575</xdr:colOff>
      <xdr:row>92</xdr:row>
      <xdr:rowOff>74910</xdr:rowOff>
    </xdr:from>
    <xdr:to>
      <xdr:col>14</xdr:col>
      <xdr:colOff>79375</xdr:colOff>
      <xdr:row>93</xdr:row>
      <xdr:rowOff>5060</xdr:rowOff>
    </xdr:to>
    <xdr:sp macro="" fLocksText="0">
      <xdr:nvSpPr>
        <xdr:cNvPr id="474" name="円/楕円 473"/>
        <xdr:cNvSpPr/>
      </xdr:nvSpPr>
      <xdr:spPr>
        <a:xfrm>
          <a:off x="9591675" y="158496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409575</xdr:colOff>
      <xdr:row>91</xdr:row>
      <xdr:rowOff>19050</xdr:rowOff>
    </xdr:from>
    <xdr:to>
      <xdr:col>14</xdr:col>
      <xdr:colOff>323850</xdr:colOff>
      <xdr:row>92</xdr:row>
      <xdr:rowOff>104775</xdr:rowOff>
    </xdr:to>
    <xdr:sp macro="">
      <xdr:nvSpPr>
        <xdr:cNvPr id="475" name="テキスト ボックス 474"/>
        <xdr:cNvSpPr txBox="1"/>
      </xdr:nvSpPr>
      <xdr:spPr>
        <a:xfrm>
          <a:off x="9334500" y="15621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228,060</a:t>
          </a:r>
          <a:endParaRPr altLang="en-US" lang="ja-JP" sz="1000" b="1">
            <a:solidFill>
              <a:srgbClr val="FF0000"/>
            </a:solidFill>
            <a:latin typeface="ＭＳ Ｐゴシック"/>
          </a:endParaRPr>
        </a:p>
      </xdr:txBody>
    </xdr:sp>
    <xdr:clientData/>
  </xdr:twoCellAnchor>
  <xdr:twoCellAnchor>
    <xdr:from>
      <xdr:col>12</xdr:col>
      <xdr:colOff>460375</xdr:colOff>
      <xdr:row>94</xdr:row>
      <xdr:rowOff>15720</xdr:rowOff>
    </xdr:from>
    <xdr:to>
      <xdr:col>12</xdr:col>
      <xdr:colOff>561975</xdr:colOff>
      <xdr:row>94</xdr:row>
      <xdr:rowOff>117320</xdr:rowOff>
    </xdr:to>
    <xdr:sp macro="" fLocksText="0">
      <xdr:nvSpPr>
        <xdr:cNvPr id="476" name="円/楕円 475"/>
        <xdr:cNvSpPr/>
      </xdr:nvSpPr>
      <xdr:spPr>
        <a:xfrm>
          <a:off x="8696325" y="16135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12</xdr:col>
      <xdr:colOff>209550</xdr:colOff>
      <xdr:row>92</xdr:row>
      <xdr:rowOff>133350</xdr:rowOff>
    </xdr:from>
    <xdr:to>
      <xdr:col>13</xdr:col>
      <xdr:colOff>123825</xdr:colOff>
      <xdr:row>94</xdr:row>
      <xdr:rowOff>47625</xdr:rowOff>
    </xdr:to>
    <xdr:sp macro="">
      <xdr:nvSpPr>
        <xdr:cNvPr id="477" name="テキスト ボックス 476"/>
        <xdr:cNvSpPr txBox="1"/>
      </xdr:nvSpPr>
      <xdr:spPr>
        <a:xfrm>
          <a:off x="8448675" y="15906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166,006</a:t>
          </a:r>
          <a:endParaRPr altLang="en-US" lang="ja-JP" sz="1000" b="1">
            <a:solidFill>
              <a:srgbClr val="FF0000"/>
            </a:solidFill>
            <a:latin typeface="ＭＳ Ｐゴシック"/>
          </a:endParaRPr>
        </a:p>
      </xdr:txBody>
    </xdr:sp>
    <xdr:clientData/>
  </xdr:twoCellAnchor>
  <xdr:twoCellAnchor>
    <xdr:from>
      <xdr:col>11</xdr:col>
      <xdr:colOff>257175</xdr:colOff>
      <xdr:row>94</xdr:row>
      <xdr:rowOff>166230</xdr:rowOff>
    </xdr:from>
    <xdr:to>
      <xdr:col>11</xdr:col>
      <xdr:colOff>358775</xdr:colOff>
      <xdr:row>95</xdr:row>
      <xdr:rowOff>96380</xdr:rowOff>
    </xdr:to>
    <xdr:sp macro="" fLocksText="0">
      <xdr:nvSpPr>
        <xdr:cNvPr id="478" name="円/楕円 477"/>
        <xdr:cNvSpPr/>
      </xdr:nvSpPr>
      <xdr:spPr>
        <a:xfrm>
          <a:off x="7810500" y="16278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11</xdr:col>
      <xdr:colOff>0</xdr:colOff>
      <xdr:row>93</xdr:row>
      <xdr:rowOff>114300</xdr:rowOff>
    </xdr:from>
    <xdr:to>
      <xdr:col>11</xdr:col>
      <xdr:colOff>600075</xdr:colOff>
      <xdr:row>95</xdr:row>
      <xdr:rowOff>28575</xdr:rowOff>
    </xdr:to>
    <xdr:sp macro="">
      <xdr:nvSpPr>
        <xdr:cNvPr id="479" name="テキスト ボックス 478"/>
        <xdr:cNvSpPr txBox="1"/>
      </xdr:nvSpPr>
      <xdr:spPr>
        <a:xfrm>
          <a:off x="7553325" y="16059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133,086</a:t>
          </a:r>
          <a:endParaRPr altLang="en-US" lang="ja-JP" sz="1000" b="1">
            <a:solidFill>
              <a:srgbClr val="FF0000"/>
            </a:solidFill>
            <a:latin typeface="ＭＳ Ｐゴシック"/>
          </a:endParaRPr>
        </a:p>
      </xdr:txBody>
    </xdr:sp>
    <xdr:clientData/>
  </xdr:twoCellAnchor>
  <xdr:twoCellAnchor>
    <xdr:from>
      <xdr:col>10</xdr:col>
      <xdr:colOff>53975</xdr:colOff>
      <xdr:row>94</xdr:row>
      <xdr:rowOff>99191</xdr:rowOff>
    </xdr:from>
    <xdr:to>
      <xdr:col>10</xdr:col>
      <xdr:colOff>155575</xdr:colOff>
      <xdr:row>95</xdr:row>
      <xdr:rowOff>29341</xdr:rowOff>
    </xdr:to>
    <xdr:sp macro="" fLocksText="0">
      <xdr:nvSpPr>
        <xdr:cNvPr id="480" name="円/楕円 479"/>
        <xdr:cNvSpPr/>
      </xdr:nvSpPr>
      <xdr:spPr>
        <a:xfrm>
          <a:off x="6924675" y="162115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485775</xdr:colOff>
      <xdr:row>93</xdr:row>
      <xdr:rowOff>47625</xdr:rowOff>
    </xdr:from>
    <xdr:to>
      <xdr:col>10</xdr:col>
      <xdr:colOff>400050</xdr:colOff>
      <xdr:row>94</xdr:row>
      <xdr:rowOff>133350</xdr:rowOff>
    </xdr:to>
    <xdr:sp macro="">
      <xdr:nvSpPr>
        <xdr:cNvPr id="481" name="テキスト ボックス 480"/>
        <xdr:cNvSpPr txBox="1"/>
      </xdr:nvSpPr>
      <xdr:spPr>
        <a:xfrm>
          <a:off x="6667500" y="15992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147,749</a:t>
          </a:r>
          <a:endParaRPr altLang="en-US" lang="ja-JP" sz="1000" b="1">
            <a:solidFill>
              <a:srgbClr val="FF0000"/>
            </a:solidFill>
            <a:latin typeface="ＭＳ Ｐゴシック"/>
          </a:endParaRPr>
        </a:p>
      </xdr:txBody>
    </xdr:sp>
    <xdr:clientData/>
  </xdr:twoCellAnchor>
  <xdr:twoCellAnchor>
    <xdr:from>
      <xdr:col>18</xdr:col>
      <xdr:colOff>73025</xdr:colOff>
      <xdr:row>23</xdr:row>
      <xdr:rowOff>57150</xdr:rowOff>
    </xdr:from>
    <xdr:to>
      <xdr:col>24</xdr:col>
      <xdr:colOff>644525</xdr:colOff>
      <xdr:row>25</xdr:row>
      <xdr:rowOff>31750</xdr:rowOff>
    </xdr:to>
    <xdr:sp macro="" fLocksText="0">
      <xdr:nvSpPr>
        <xdr:cNvPr id="482" name="正方形/長方形 481"/>
        <xdr:cNvSpPr/>
      </xdr:nvSpPr>
      <xdr:spPr>
        <a:xfrm>
          <a:off x="1244917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fLocksText="0">
      <xdr:nvSpPr>
        <xdr:cNvPr id="483" name="正方形/長方形 482"/>
        <xdr:cNvSpPr/>
      </xdr:nvSpPr>
      <xdr:spPr>
        <a:xfrm>
          <a:off x="12573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fLocksText="0">
      <xdr:nvSpPr>
        <xdr:cNvPr id="484" name="正方形/長方形 483"/>
        <xdr:cNvSpPr/>
      </xdr:nvSpPr>
      <xdr:spPr>
        <a:xfrm>
          <a:off x="12573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14/67</a:t>
          </a:r>
          <a:endParaRPr altLang="en-US" lang="ja-JP"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fLocksText="0">
      <xdr:nvSpPr>
        <xdr:cNvPr id="485" name="正方形/長方形 484"/>
        <xdr:cNvSpPr/>
      </xdr:nvSpPr>
      <xdr:spPr>
        <a:xfrm>
          <a:off x="13592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fLocksText="0">
      <xdr:nvSpPr>
        <xdr:cNvPr id="486" name="正方形/長方形 485"/>
        <xdr:cNvSpPr/>
      </xdr:nvSpPr>
      <xdr:spPr>
        <a:xfrm>
          <a:off x="13592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14,428</a:t>
          </a:r>
          <a:endParaRPr altLang="en-US" lang="ja-JP"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fLocksText="0">
      <xdr:nvSpPr>
        <xdr:cNvPr id="487" name="正方形/長方形 486"/>
        <xdr:cNvSpPr/>
      </xdr:nvSpPr>
      <xdr:spPr>
        <a:xfrm>
          <a:off x="14735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fLocksText="0">
      <xdr:nvSpPr>
        <xdr:cNvPr id="488" name="正方形/長方形 487"/>
        <xdr:cNvSpPr/>
      </xdr:nvSpPr>
      <xdr:spPr>
        <a:xfrm>
          <a:off x="14735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6,979</a:t>
          </a:r>
          <a:endParaRPr altLang="en-US" lang="ja-JP"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fLocksText="0">
      <xdr:nvSpPr>
        <xdr:cNvPr id="489" name="正方形/長方形 488"/>
        <xdr:cNvSpPr/>
      </xdr:nvSpPr>
      <xdr:spPr>
        <a:xfrm>
          <a:off x="12449175"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27</xdr:row>
      <xdr:rowOff>9525</xdr:rowOff>
    </xdr:from>
    <xdr:to>
      <xdr:col>18</xdr:col>
      <xdr:colOff>381000</xdr:colOff>
      <xdr:row>28</xdr:row>
      <xdr:rowOff>66675</xdr:rowOff>
    </xdr:to>
    <xdr:sp macro="">
      <xdr:nvSpPr>
        <xdr:cNvPr id="490" name="テキスト ボックス 489"/>
        <xdr:cNvSpPr txBox="1"/>
      </xdr:nvSpPr>
      <xdr:spPr>
        <a:xfrm>
          <a:off x="1240155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41</xdr:row>
      <xdr:rowOff>82550</xdr:rowOff>
    </xdr:from>
    <xdr:to>
      <xdr:col>24</xdr:col>
      <xdr:colOff>644525</xdr:colOff>
      <xdr:row>41</xdr:row>
      <xdr:rowOff>82550</xdr:rowOff>
    </xdr:to>
    <xdr:sp macro="">
      <xdr:nvSpPr>
        <xdr:cNvPr id="491" name="直線コネクタ 490"/>
        <xdr:cNvSpPr/>
      </xdr:nvSpPr>
      <xdr:spPr>
        <a:xfrm>
          <a:off x="1244917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514350</xdr:colOff>
      <xdr:row>40</xdr:row>
      <xdr:rowOff>114300</xdr:rowOff>
    </xdr:from>
    <xdr:to>
      <xdr:col>18</xdr:col>
      <xdr:colOff>66675</xdr:colOff>
      <xdr:row>42</xdr:row>
      <xdr:rowOff>28575</xdr:rowOff>
    </xdr:to>
    <xdr:sp macro="">
      <xdr:nvSpPr>
        <xdr:cNvPr id="492" name="テキスト ボックス 491"/>
        <xdr:cNvSpPr txBox="1"/>
      </xdr:nvSpPr>
      <xdr:spPr>
        <a:xfrm>
          <a:off x="12192000" y="6972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18</xdr:col>
      <xdr:colOff>73025</xdr:colOff>
      <xdr:row>38</xdr:row>
      <xdr:rowOff>139700</xdr:rowOff>
    </xdr:from>
    <xdr:to>
      <xdr:col>24</xdr:col>
      <xdr:colOff>644525</xdr:colOff>
      <xdr:row>38</xdr:row>
      <xdr:rowOff>139700</xdr:rowOff>
    </xdr:to>
    <xdr:sp macro="">
      <xdr:nvSpPr>
        <xdr:cNvPr id="493" name="直線コネクタ 492"/>
        <xdr:cNvSpPr/>
      </xdr:nvSpPr>
      <xdr:spPr>
        <a:xfrm>
          <a:off x="12449175" y="6657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37</xdr:row>
      <xdr:rowOff>171450</xdr:rowOff>
    </xdr:from>
    <xdr:to>
      <xdr:col>18</xdr:col>
      <xdr:colOff>66675</xdr:colOff>
      <xdr:row>39</xdr:row>
      <xdr:rowOff>85725</xdr:rowOff>
    </xdr:to>
    <xdr:sp macro="">
      <xdr:nvSpPr>
        <xdr:cNvPr id="494" name="テキスト ボックス 493"/>
        <xdr:cNvSpPr txBox="1"/>
      </xdr:nvSpPr>
      <xdr:spPr>
        <a:xfrm>
          <a:off x="11906250" y="6515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a:t>
          </a:r>
          <a:endParaRPr altLang="en-US" lang="ja-JP" sz="1000">
            <a:latin typeface="ＭＳ Ｐゴシック"/>
          </a:endParaRPr>
        </a:p>
      </xdr:txBody>
    </xdr:sp>
    <xdr:clientData/>
  </xdr:twoCellAnchor>
  <xdr:twoCellAnchor>
    <xdr:from>
      <xdr:col>18</xdr:col>
      <xdr:colOff>73025</xdr:colOff>
      <xdr:row>36</xdr:row>
      <xdr:rowOff>25400</xdr:rowOff>
    </xdr:from>
    <xdr:to>
      <xdr:col>24</xdr:col>
      <xdr:colOff>644525</xdr:colOff>
      <xdr:row>36</xdr:row>
      <xdr:rowOff>25400</xdr:rowOff>
    </xdr:to>
    <xdr:sp macro="">
      <xdr:nvSpPr>
        <xdr:cNvPr id="495" name="直線コネクタ 494"/>
        <xdr:cNvSpPr/>
      </xdr:nvSpPr>
      <xdr:spPr>
        <a:xfrm>
          <a:off x="12449175" y="6200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35</xdr:row>
      <xdr:rowOff>57150</xdr:rowOff>
    </xdr:from>
    <xdr:to>
      <xdr:col>18</xdr:col>
      <xdr:colOff>66675</xdr:colOff>
      <xdr:row>36</xdr:row>
      <xdr:rowOff>142875</xdr:rowOff>
    </xdr:to>
    <xdr:sp macro="">
      <xdr:nvSpPr>
        <xdr:cNvPr id="496" name="テキスト ボックス 495"/>
        <xdr:cNvSpPr txBox="1"/>
      </xdr:nvSpPr>
      <xdr:spPr>
        <a:xfrm>
          <a:off x="11906250" y="6057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a:t>
          </a:r>
          <a:endParaRPr altLang="en-US" lang="ja-JP" sz="1000">
            <a:latin typeface="ＭＳ Ｐゴシック"/>
          </a:endParaRPr>
        </a:p>
      </xdr:txBody>
    </xdr:sp>
    <xdr:clientData/>
  </xdr:twoCellAnchor>
  <xdr:twoCellAnchor>
    <xdr:from>
      <xdr:col>18</xdr:col>
      <xdr:colOff>73025</xdr:colOff>
      <xdr:row>33</xdr:row>
      <xdr:rowOff>82550</xdr:rowOff>
    </xdr:from>
    <xdr:to>
      <xdr:col>24</xdr:col>
      <xdr:colOff>644525</xdr:colOff>
      <xdr:row>33</xdr:row>
      <xdr:rowOff>82550</xdr:rowOff>
    </xdr:to>
    <xdr:sp macro="">
      <xdr:nvSpPr>
        <xdr:cNvPr id="497" name="直線コネクタ 496"/>
        <xdr:cNvSpPr/>
      </xdr:nvSpPr>
      <xdr:spPr>
        <a:xfrm>
          <a:off x="12449175" y="5743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32</xdr:row>
      <xdr:rowOff>114300</xdr:rowOff>
    </xdr:from>
    <xdr:to>
      <xdr:col>18</xdr:col>
      <xdr:colOff>66675</xdr:colOff>
      <xdr:row>34</xdr:row>
      <xdr:rowOff>28575</xdr:rowOff>
    </xdr:to>
    <xdr:sp macro="">
      <xdr:nvSpPr>
        <xdr:cNvPr id="498" name="テキスト ボックス 497"/>
        <xdr:cNvSpPr txBox="1"/>
      </xdr:nvSpPr>
      <xdr:spPr>
        <a:xfrm>
          <a:off x="11906250" y="5600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18</xdr:col>
      <xdr:colOff>73025</xdr:colOff>
      <xdr:row>30</xdr:row>
      <xdr:rowOff>139700</xdr:rowOff>
    </xdr:from>
    <xdr:to>
      <xdr:col>24</xdr:col>
      <xdr:colOff>644525</xdr:colOff>
      <xdr:row>30</xdr:row>
      <xdr:rowOff>139700</xdr:rowOff>
    </xdr:to>
    <xdr:sp macro="">
      <xdr:nvSpPr>
        <xdr:cNvPr id="499" name="直線コネクタ 498"/>
        <xdr:cNvSpPr/>
      </xdr:nvSpPr>
      <xdr:spPr>
        <a:xfrm>
          <a:off x="12449175" y="5286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29</xdr:row>
      <xdr:rowOff>171450</xdr:rowOff>
    </xdr:from>
    <xdr:to>
      <xdr:col>18</xdr:col>
      <xdr:colOff>66675</xdr:colOff>
      <xdr:row>31</xdr:row>
      <xdr:rowOff>85725</xdr:rowOff>
    </xdr:to>
    <xdr:sp macro="">
      <xdr:nvSpPr>
        <xdr:cNvPr id="500" name="テキスト ボックス 499"/>
        <xdr:cNvSpPr txBox="1"/>
      </xdr:nvSpPr>
      <xdr:spPr>
        <a:xfrm>
          <a:off x="11906250" y="5143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80,000</a:t>
          </a:r>
          <a:endParaRPr altLang="en-US" lang="ja-JP" sz="1000">
            <a:latin typeface="ＭＳ Ｐゴシック"/>
          </a:endParaRPr>
        </a:p>
      </xdr:txBody>
    </xdr:sp>
    <xdr:clientData/>
  </xdr:twoCellAnchor>
  <xdr:twoCellAnchor>
    <xdr:from>
      <xdr:col>18</xdr:col>
      <xdr:colOff>73025</xdr:colOff>
      <xdr:row>28</xdr:row>
      <xdr:rowOff>25400</xdr:rowOff>
    </xdr:from>
    <xdr:to>
      <xdr:col>24</xdr:col>
      <xdr:colOff>644525</xdr:colOff>
      <xdr:row>28</xdr:row>
      <xdr:rowOff>25400</xdr:rowOff>
    </xdr:to>
    <xdr:sp macro="">
      <xdr:nvSpPr>
        <xdr:cNvPr id="501" name="直線コネクタ 500"/>
        <xdr:cNvSpPr/>
      </xdr:nvSpPr>
      <xdr:spPr>
        <a:xfrm>
          <a:off x="1244917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27</xdr:row>
      <xdr:rowOff>57150</xdr:rowOff>
    </xdr:from>
    <xdr:to>
      <xdr:col>18</xdr:col>
      <xdr:colOff>76200</xdr:colOff>
      <xdr:row>28</xdr:row>
      <xdr:rowOff>142875</xdr:rowOff>
    </xdr:to>
    <xdr:sp macro="">
      <xdr:nvSpPr>
        <xdr:cNvPr id="502" name="テキスト ボックス 501"/>
        <xdr:cNvSpPr txBox="1"/>
      </xdr:nvSpPr>
      <xdr:spPr>
        <a:xfrm>
          <a:off x="11849100" y="468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fLocksText="0">
      <xdr:nvSpPr>
        <xdr:cNvPr id="503" name="消防費グラフ枠"/>
        <xdr:cNvSpPr/>
      </xdr:nvSpPr>
      <xdr:spPr>
        <a:xfrm>
          <a:off x="12449175"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sp macro="">
      <xdr:nvSpPr>
        <xdr:cNvPr id="504" name="直線コネクタ 503"/>
        <xdr:cNvSpPr/>
      </xdr:nvSpPr>
      <xdr:spPr>
        <a:xfrm flipV="1">
          <a:off x="16316325" y="5400675"/>
          <a:ext cx="0" cy="13239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39</xdr:row>
      <xdr:rowOff>38100</xdr:rowOff>
    </xdr:from>
    <xdr:to>
      <xdr:col>24</xdr:col>
      <xdr:colOff>409575</xdr:colOff>
      <xdr:row>40</xdr:row>
      <xdr:rowOff>123825</xdr:rowOff>
    </xdr:to>
    <xdr:sp macro="">
      <xdr:nvSpPr>
        <xdr:cNvPr id="505" name="消防費最小値テキスト"/>
        <xdr:cNvSpPr txBox="1"/>
      </xdr:nvSpPr>
      <xdr:spPr>
        <a:xfrm>
          <a:off x="16363950" y="6724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17,008</a:t>
          </a:r>
          <a:endParaRPr altLang="en-US" lang="ja-JP" sz="1000" b="1">
            <a:latin typeface="ＭＳ Ｐゴシック"/>
          </a:endParaRPr>
        </a:p>
      </xdr:txBody>
    </xdr:sp>
    <xdr:clientData/>
  </xdr:twoCellAnchor>
  <xdr:twoCellAnchor>
    <xdr:from>
      <xdr:col>23</xdr:col>
      <xdr:colOff>428625</xdr:colOff>
      <xdr:row>39</xdr:row>
      <xdr:rowOff>36647</xdr:rowOff>
    </xdr:from>
    <xdr:to>
      <xdr:col>23</xdr:col>
      <xdr:colOff>606425</xdr:colOff>
      <xdr:row>39</xdr:row>
      <xdr:rowOff>36647</xdr:rowOff>
    </xdr:to>
    <xdr:sp macro="">
      <xdr:nvSpPr>
        <xdr:cNvPr id="506" name="直線コネクタ 505"/>
        <xdr:cNvSpPr/>
      </xdr:nvSpPr>
      <xdr:spPr>
        <a:xfrm>
          <a:off x="16230600" y="6724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30</xdr:row>
      <xdr:rowOff>38100</xdr:rowOff>
    </xdr:from>
    <xdr:to>
      <xdr:col>24</xdr:col>
      <xdr:colOff>409575</xdr:colOff>
      <xdr:row>31</xdr:row>
      <xdr:rowOff>123825</xdr:rowOff>
    </xdr:to>
    <xdr:sp macro="">
      <xdr:nvSpPr>
        <xdr:cNvPr id="507" name="消防費最大値テキスト"/>
        <xdr:cNvSpPr txBox="1"/>
      </xdr:nvSpPr>
      <xdr:spPr>
        <a:xfrm>
          <a:off x="16363950" y="5181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74,810</a:t>
          </a:r>
          <a:endParaRPr altLang="en-US" lang="ja-JP" sz="1000" b="1">
            <a:latin typeface="ＭＳ Ｐゴシック"/>
          </a:endParaRPr>
        </a:p>
      </xdr:txBody>
    </xdr:sp>
    <xdr:clientData/>
  </xdr:twoCellAnchor>
  <xdr:twoCellAnchor>
    <xdr:from>
      <xdr:col>23</xdr:col>
      <xdr:colOff>428625</xdr:colOff>
      <xdr:row>31</xdr:row>
      <xdr:rowOff>86894</xdr:rowOff>
    </xdr:from>
    <xdr:to>
      <xdr:col>23</xdr:col>
      <xdr:colOff>606425</xdr:colOff>
      <xdr:row>31</xdr:row>
      <xdr:rowOff>86894</xdr:rowOff>
    </xdr:to>
    <xdr:sp macro="">
      <xdr:nvSpPr>
        <xdr:cNvPr id="508" name="直線コネクタ 507"/>
        <xdr:cNvSpPr/>
      </xdr:nvSpPr>
      <xdr:spPr>
        <a:xfrm>
          <a:off x="16230600" y="5400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365125</xdr:colOff>
      <xdr:row>35</xdr:row>
      <xdr:rowOff>58410</xdr:rowOff>
    </xdr:from>
    <xdr:to>
      <xdr:col>23</xdr:col>
      <xdr:colOff>517525</xdr:colOff>
      <xdr:row>36</xdr:row>
      <xdr:rowOff>10130</xdr:rowOff>
    </xdr:to>
    <xdr:sp macro="">
      <xdr:nvSpPr>
        <xdr:cNvPr id="509" name="直線コネクタ 508"/>
        <xdr:cNvSpPr/>
      </xdr:nvSpPr>
      <xdr:spPr>
        <a:xfrm flipV="1">
          <a:off x="15478125" y="6057900"/>
          <a:ext cx="838200"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36</xdr:row>
      <xdr:rowOff>76200</xdr:rowOff>
    </xdr:from>
    <xdr:to>
      <xdr:col>24</xdr:col>
      <xdr:colOff>409575</xdr:colOff>
      <xdr:row>37</xdr:row>
      <xdr:rowOff>161925</xdr:rowOff>
    </xdr:to>
    <xdr:sp macro="">
      <xdr:nvSpPr>
        <xdr:cNvPr id="510" name="消防費平均値テキスト"/>
        <xdr:cNvSpPr txBox="1"/>
      </xdr:nvSpPr>
      <xdr:spPr>
        <a:xfrm>
          <a:off x="16363950" y="62484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34,509</a:t>
          </a:r>
          <a:endParaRPr altLang="en-US" lang="ja-JP" sz="1000" b="1">
            <a:solidFill>
              <a:srgbClr val="000080"/>
            </a:solidFill>
            <a:latin typeface="ＭＳ Ｐゴシック"/>
          </a:endParaRPr>
        </a:p>
      </xdr:txBody>
    </xdr:sp>
    <xdr:clientData/>
  </xdr:twoCellAnchor>
  <xdr:twoCellAnchor>
    <xdr:from>
      <xdr:col>23</xdr:col>
      <xdr:colOff>466725</xdr:colOff>
      <xdr:row>36</xdr:row>
      <xdr:rowOff>100124</xdr:rowOff>
    </xdr:from>
    <xdr:to>
      <xdr:col>23</xdr:col>
      <xdr:colOff>568325</xdr:colOff>
      <xdr:row>37</xdr:row>
      <xdr:rowOff>30274</xdr:rowOff>
    </xdr:to>
    <xdr:sp macro="" fLocksText="0">
      <xdr:nvSpPr>
        <xdr:cNvPr id="511" name="フローチャート : 判断 510"/>
        <xdr:cNvSpPr/>
      </xdr:nvSpPr>
      <xdr:spPr>
        <a:xfrm>
          <a:off x="16268700" y="6276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161925</xdr:colOff>
      <xdr:row>36</xdr:row>
      <xdr:rowOff>9421</xdr:rowOff>
    </xdr:from>
    <xdr:to>
      <xdr:col>22</xdr:col>
      <xdr:colOff>365125</xdr:colOff>
      <xdr:row>36</xdr:row>
      <xdr:rowOff>10130</xdr:rowOff>
    </xdr:to>
    <xdr:sp macro="">
      <xdr:nvSpPr>
        <xdr:cNvPr id="512" name="直線コネクタ 511"/>
        <xdr:cNvSpPr/>
      </xdr:nvSpPr>
      <xdr:spPr>
        <a:xfrm>
          <a:off x="14592300" y="6181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314325</xdr:colOff>
      <xdr:row>35</xdr:row>
      <xdr:rowOff>169710</xdr:rowOff>
    </xdr:from>
    <xdr:to>
      <xdr:col>22</xdr:col>
      <xdr:colOff>415925</xdr:colOff>
      <xdr:row>36</xdr:row>
      <xdr:rowOff>99860</xdr:rowOff>
    </xdr:to>
    <xdr:sp macro="" fLocksText="0">
      <xdr:nvSpPr>
        <xdr:cNvPr id="513" name="フローチャート : 判断 512"/>
        <xdr:cNvSpPr/>
      </xdr:nvSpPr>
      <xdr:spPr>
        <a:xfrm>
          <a:off x="15430500" y="6172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36</xdr:row>
      <xdr:rowOff>95250</xdr:rowOff>
    </xdr:from>
    <xdr:to>
      <xdr:col>22</xdr:col>
      <xdr:colOff>628650</xdr:colOff>
      <xdr:row>38</xdr:row>
      <xdr:rowOff>9525</xdr:rowOff>
    </xdr:to>
    <xdr:sp macro="">
      <xdr:nvSpPr>
        <xdr:cNvPr id="514" name="テキスト ボックス 513"/>
        <xdr:cNvSpPr txBox="1"/>
      </xdr:nvSpPr>
      <xdr:spPr>
        <a:xfrm>
          <a:off x="15211425" y="6267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38,965</a:t>
          </a:r>
          <a:endParaRPr altLang="en-US" lang="ja-JP" sz="1000" b="1">
            <a:solidFill>
              <a:srgbClr val="000080"/>
            </a:solidFill>
            <a:latin typeface="ＭＳ Ｐゴシック"/>
          </a:endParaRPr>
        </a:p>
      </xdr:txBody>
    </xdr:sp>
    <xdr:clientData/>
  </xdr:twoCellAnchor>
  <xdr:twoCellAnchor>
    <xdr:from>
      <xdr:col>19</xdr:col>
      <xdr:colOff>644525</xdr:colOff>
      <xdr:row>36</xdr:row>
      <xdr:rowOff>9421</xdr:rowOff>
    </xdr:from>
    <xdr:to>
      <xdr:col>21</xdr:col>
      <xdr:colOff>161925</xdr:colOff>
      <xdr:row>36</xdr:row>
      <xdr:rowOff>73406</xdr:rowOff>
    </xdr:to>
    <xdr:sp macro="">
      <xdr:nvSpPr>
        <xdr:cNvPr id="515" name="直線コネクタ 514"/>
        <xdr:cNvSpPr/>
      </xdr:nvSpPr>
      <xdr:spPr>
        <a:xfrm flipV="1">
          <a:off x="13706475" y="61817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111125</xdr:colOff>
      <xdr:row>36</xdr:row>
      <xdr:rowOff>117909</xdr:rowOff>
    </xdr:from>
    <xdr:to>
      <xdr:col>21</xdr:col>
      <xdr:colOff>212725</xdr:colOff>
      <xdr:row>37</xdr:row>
      <xdr:rowOff>48059</xdr:rowOff>
    </xdr:to>
    <xdr:sp macro="" fLocksText="0">
      <xdr:nvSpPr>
        <xdr:cNvPr id="516" name="フローチャート : 判断 515"/>
        <xdr:cNvSpPr/>
      </xdr:nvSpPr>
      <xdr:spPr>
        <a:xfrm>
          <a:off x="14544675" y="62865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37</xdr:row>
      <xdr:rowOff>38100</xdr:rowOff>
    </xdr:from>
    <xdr:to>
      <xdr:col>21</xdr:col>
      <xdr:colOff>419100</xdr:colOff>
      <xdr:row>38</xdr:row>
      <xdr:rowOff>123825</xdr:rowOff>
    </xdr:to>
    <xdr:sp macro="">
      <xdr:nvSpPr>
        <xdr:cNvPr id="517" name="テキスト ボックス 516"/>
        <xdr:cNvSpPr txBox="1"/>
      </xdr:nvSpPr>
      <xdr:spPr>
        <a:xfrm>
          <a:off x="14316075" y="6381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33,731</a:t>
          </a:r>
          <a:endParaRPr altLang="en-US" lang="ja-JP" sz="1000" b="1">
            <a:solidFill>
              <a:srgbClr val="000080"/>
            </a:solidFill>
            <a:latin typeface="ＭＳ Ｐゴシック"/>
          </a:endParaRPr>
        </a:p>
      </xdr:txBody>
    </xdr:sp>
    <xdr:clientData/>
  </xdr:twoCellAnchor>
  <xdr:twoCellAnchor>
    <xdr:from>
      <xdr:col>18</xdr:col>
      <xdr:colOff>441325</xdr:colOff>
      <xdr:row>35</xdr:row>
      <xdr:rowOff>167338</xdr:rowOff>
    </xdr:from>
    <xdr:to>
      <xdr:col>19</xdr:col>
      <xdr:colOff>644525</xdr:colOff>
      <xdr:row>36</xdr:row>
      <xdr:rowOff>73406</xdr:rowOff>
    </xdr:to>
    <xdr:sp macro="">
      <xdr:nvSpPr>
        <xdr:cNvPr id="518" name="直線コネクタ 517"/>
        <xdr:cNvSpPr/>
      </xdr:nvSpPr>
      <xdr:spPr>
        <a:xfrm>
          <a:off x="12811125" y="6172200"/>
          <a:ext cx="89535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593725</xdr:colOff>
      <xdr:row>36</xdr:row>
      <xdr:rowOff>136723</xdr:rowOff>
    </xdr:from>
    <xdr:to>
      <xdr:col>20</xdr:col>
      <xdr:colOff>9525</xdr:colOff>
      <xdr:row>37</xdr:row>
      <xdr:rowOff>66873</xdr:rowOff>
    </xdr:to>
    <xdr:sp macro="" fLocksText="0">
      <xdr:nvSpPr>
        <xdr:cNvPr id="519" name="フローチャート : 判断 518"/>
        <xdr:cNvSpPr/>
      </xdr:nvSpPr>
      <xdr:spPr>
        <a:xfrm>
          <a:off x="13649325" y="6305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371475</xdr:colOff>
      <xdr:row>37</xdr:row>
      <xdr:rowOff>57150</xdr:rowOff>
    </xdr:from>
    <xdr:to>
      <xdr:col>20</xdr:col>
      <xdr:colOff>219075</xdr:colOff>
      <xdr:row>38</xdr:row>
      <xdr:rowOff>142875</xdr:rowOff>
    </xdr:to>
    <xdr:sp macro="">
      <xdr:nvSpPr>
        <xdr:cNvPr id="520" name="テキスト ボックス 519"/>
        <xdr:cNvSpPr txBox="1"/>
      </xdr:nvSpPr>
      <xdr:spPr>
        <a:xfrm>
          <a:off x="13430250" y="6400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32,908</a:t>
          </a:r>
          <a:endParaRPr altLang="en-US" lang="ja-JP" sz="1000" b="1">
            <a:solidFill>
              <a:srgbClr val="000080"/>
            </a:solidFill>
            <a:latin typeface="ＭＳ Ｐゴシック"/>
          </a:endParaRPr>
        </a:p>
      </xdr:txBody>
    </xdr:sp>
    <xdr:clientData/>
  </xdr:twoCellAnchor>
  <xdr:twoCellAnchor>
    <xdr:from>
      <xdr:col>18</xdr:col>
      <xdr:colOff>390525</xdr:colOff>
      <xdr:row>37</xdr:row>
      <xdr:rowOff>16251</xdr:rowOff>
    </xdr:from>
    <xdr:to>
      <xdr:col>18</xdr:col>
      <xdr:colOff>492125</xdr:colOff>
      <xdr:row>37</xdr:row>
      <xdr:rowOff>117851</xdr:rowOff>
    </xdr:to>
    <xdr:sp macro="" fLocksText="0">
      <xdr:nvSpPr>
        <xdr:cNvPr id="521" name="フローチャート : 判断 520"/>
        <xdr:cNvSpPr/>
      </xdr:nvSpPr>
      <xdr:spPr>
        <a:xfrm>
          <a:off x="12763500" y="63627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171450</xdr:colOff>
      <xdr:row>37</xdr:row>
      <xdr:rowOff>104775</xdr:rowOff>
    </xdr:from>
    <xdr:to>
      <xdr:col>19</xdr:col>
      <xdr:colOff>19050</xdr:colOff>
      <xdr:row>39</xdr:row>
      <xdr:rowOff>19050</xdr:rowOff>
    </xdr:to>
    <xdr:sp macro="">
      <xdr:nvSpPr>
        <xdr:cNvPr id="522" name="テキスト ボックス 521"/>
        <xdr:cNvSpPr txBox="1"/>
      </xdr:nvSpPr>
      <xdr:spPr>
        <a:xfrm>
          <a:off x="12544425" y="6448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30,678</a:t>
          </a:r>
          <a:endParaRPr altLang="en-US" lang="ja-JP" sz="1000" b="1">
            <a:solidFill>
              <a:srgbClr val="000080"/>
            </a:solidFill>
            <a:latin typeface="ＭＳ Ｐゴシック"/>
          </a:endParaRPr>
        </a:p>
      </xdr:txBody>
    </xdr:sp>
    <xdr:clientData/>
  </xdr:twoCellAnchor>
  <xdr:twoCellAnchor editAs="oneCell">
    <xdr:from>
      <xdr:col>23</xdr:col>
      <xdr:colOff>323850</xdr:colOff>
      <xdr:row>41</xdr:row>
      <xdr:rowOff>76200</xdr:rowOff>
    </xdr:from>
    <xdr:to>
      <xdr:col>24</xdr:col>
      <xdr:colOff>400050</xdr:colOff>
      <xdr:row>42</xdr:row>
      <xdr:rowOff>161925</xdr:rowOff>
    </xdr:to>
    <xdr:sp macro="">
      <xdr:nvSpPr>
        <xdr:cNvPr id="523" name="テキスト ボックス 522"/>
        <xdr:cNvSpPr txBox="1"/>
      </xdr:nvSpPr>
      <xdr:spPr>
        <a:xfrm>
          <a:off x="161258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41</xdr:row>
      <xdr:rowOff>76200</xdr:rowOff>
    </xdr:from>
    <xdr:to>
      <xdr:col>23</xdr:col>
      <xdr:colOff>247650</xdr:colOff>
      <xdr:row>42</xdr:row>
      <xdr:rowOff>161925</xdr:rowOff>
    </xdr:to>
    <xdr:sp macro="">
      <xdr:nvSpPr>
        <xdr:cNvPr id="524" name="テキスト ボックス 523"/>
        <xdr:cNvSpPr txBox="1"/>
      </xdr:nvSpPr>
      <xdr:spPr>
        <a:xfrm>
          <a:off x="15287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41</xdr:row>
      <xdr:rowOff>76200</xdr:rowOff>
    </xdr:from>
    <xdr:to>
      <xdr:col>22</xdr:col>
      <xdr:colOff>47625</xdr:colOff>
      <xdr:row>42</xdr:row>
      <xdr:rowOff>161925</xdr:rowOff>
    </xdr:to>
    <xdr:sp macro="">
      <xdr:nvSpPr>
        <xdr:cNvPr id="525" name="テキスト ボックス 524"/>
        <xdr:cNvSpPr txBox="1"/>
      </xdr:nvSpPr>
      <xdr:spPr>
        <a:xfrm>
          <a:off x="14401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41</xdr:row>
      <xdr:rowOff>76200</xdr:rowOff>
    </xdr:from>
    <xdr:to>
      <xdr:col>20</xdr:col>
      <xdr:colOff>523875</xdr:colOff>
      <xdr:row>42</xdr:row>
      <xdr:rowOff>161925</xdr:rowOff>
    </xdr:to>
    <xdr:sp macro="">
      <xdr:nvSpPr>
        <xdr:cNvPr id="526" name="テキスト ボックス 525"/>
        <xdr:cNvSpPr txBox="1"/>
      </xdr:nvSpPr>
      <xdr:spPr>
        <a:xfrm>
          <a:off x="13506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41</xdr:row>
      <xdr:rowOff>76200</xdr:rowOff>
    </xdr:from>
    <xdr:to>
      <xdr:col>19</xdr:col>
      <xdr:colOff>323850</xdr:colOff>
      <xdr:row>42</xdr:row>
      <xdr:rowOff>161925</xdr:rowOff>
    </xdr:to>
    <xdr:sp macro="">
      <xdr:nvSpPr>
        <xdr:cNvPr id="527" name="テキスト ボックス 526"/>
        <xdr:cNvSpPr txBox="1"/>
      </xdr:nvSpPr>
      <xdr:spPr>
        <a:xfrm>
          <a:off x="12620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466725</xdr:colOff>
      <xdr:row>35</xdr:row>
      <xdr:rowOff>7610</xdr:rowOff>
    </xdr:from>
    <xdr:to>
      <xdr:col>23</xdr:col>
      <xdr:colOff>568325</xdr:colOff>
      <xdr:row>35</xdr:row>
      <xdr:rowOff>109210</xdr:rowOff>
    </xdr:to>
    <xdr:sp macro="" fLocksText="0">
      <xdr:nvSpPr>
        <xdr:cNvPr id="528" name="円/楕円 527"/>
        <xdr:cNvSpPr/>
      </xdr:nvSpPr>
      <xdr:spPr>
        <a:xfrm>
          <a:off x="16268700" y="6010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561975</xdr:colOff>
      <xdr:row>34</xdr:row>
      <xdr:rowOff>28575</xdr:rowOff>
    </xdr:from>
    <xdr:to>
      <xdr:col>24</xdr:col>
      <xdr:colOff>409575</xdr:colOff>
      <xdr:row>35</xdr:row>
      <xdr:rowOff>114300</xdr:rowOff>
    </xdr:to>
    <xdr:sp macro="">
      <xdr:nvSpPr>
        <xdr:cNvPr id="529" name="消防費該当値テキスト"/>
        <xdr:cNvSpPr txBox="1"/>
      </xdr:nvSpPr>
      <xdr:spPr>
        <a:xfrm>
          <a:off x="16363950" y="5857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46,056</a:t>
          </a:r>
          <a:endParaRPr altLang="en-US" lang="ja-JP" sz="1000" b="1">
            <a:solidFill>
              <a:srgbClr val="FF0000"/>
            </a:solidFill>
            <a:latin typeface="ＭＳ Ｐゴシック"/>
          </a:endParaRPr>
        </a:p>
      </xdr:txBody>
    </xdr:sp>
    <xdr:clientData/>
  </xdr:twoCellAnchor>
  <xdr:twoCellAnchor>
    <xdr:from>
      <xdr:col>22</xdr:col>
      <xdr:colOff>314325</xdr:colOff>
      <xdr:row>35</xdr:row>
      <xdr:rowOff>130780</xdr:rowOff>
    </xdr:from>
    <xdr:to>
      <xdr:col>22</xdr:col>
      <xdr:colOff>415925</xdr:colOff>
      <xdr:row>36</xdr:row>
      <xdr:rowOff>60930</xdr:rowOff>
    </xdr:to>
    <xdr:sp macro="" fLocksText="0">
      <xdr:nvSpPr>
        <xdr:cNvPr id="530" name="円/楕円 529"/>
        <xdr:cNvSpPr/>
      </xdr:nvSpPr>
      <xdr:spPr>
        <a:xfrm>
          <a:off x="15430500" y="6134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34</xdr:row>
      <xdr:rowOff>76200</xdr:rowOff>
    </xdr:from>
    <xdr:to>
      <xdr:col>22</xdr:col>
      <xdr:colOff>628650</xdr:colOff>
      <xdr:row>35</xdr:row>
      <xdr:rowOff>161925</xdr:rowOff>
    </xdr:to>
    <xdr:sp macro="">
      <xdr:nvSpPr>
        <xdr:cNvPr id="531" name="テキスト ボックス 530"/>
        <xdr:cNvSpPr txBox="1"/>
      </xdr:nvSpPr>
      <xdr:spPr>
        <a:xfrm>
          <a:off x="15211425" y="5905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40,668</a:t>
          </a:r>
          <a:endParaRPr altLang="en-US" lang="ja-JP" sz="1000" b="1">
            <a:solidFill>
              <a:srgbClr val="FF0000"/>
            </a:solidFill>
            <a:latin typeface="ＭＳ Ｐゴシック"/>
          </a:endParaRPr>
        </a:p>
      </xdr:txBody>
    </xdr:sp>
    <xdr:clientData/>
  </xdr:twoCellAnchor>
  <xdr:twoCellAnchor>
    <xdr:from>
      <xdr:col>21</xdr:col>
      <xdr:colOff>111125</xdr:colOff>
      <xdr:row>35</xdr:row>
      <xdr:rowOff>130071</xdr:rowOff>
    </xdr:from>
    <xdr:to>
      <xdr:col>21</xdr:col>
      <xdr:colOff>212725</xdr:colOff>
      <xdr:row>36</xdr:row>
      <xdr:rowOff>60221</xdr:rowOff>
    </xdr:to>
    <xdr:sp macro="" fLocksText="0">
      <xdr:nvSpPr>
        <xdr:cNvPr id="532" name="円/楕円 531"/>
        <xdr:cNvSpPr/>
      </xdr:nvSpPr>
      <xdr:spPr>
        <a:xfrm>
          <a:off x="14544675" y="613410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34</xdr:row>
      <xdr:rowOff>76200</xdr:rowOff>
    </xdr:from>
    <xdr:to>
      <xdr:col>21</xdr:col>
      <xdr:colOff>419100</xdr:colOff>
      <xdr:row>35</xdr:row>
      <xdr:rowOff>161925</xdr:rowOff>
    </xdr:to>
    <xdr:sp macro="">
      <xdr:nvSpPr>
        <xdr:cNvPr id="533" name="テキスト ボックス 532"/>
        <xdr:cNvSpPr txBox="1"/>
      </xdr:nvSpPr>
      <xdr:spPr>
        <a:xfrm>
          <a:off x="14316075" y="5905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40,699</a:t>
          </a:r>
          <a:endParaRPr altLang="en-US" lang="ja-JP" sz="1000" b="1">
            <a:solidFill>
              <a:srgbClr val="FF0000"/>
            </a:solidFill>
            <a:latin typeface="ＭＳ Ｐゴシック"/>
          </a:endParaRPr>
        </a:p>
      </xdr:txBody>
    </xdr:sp>
    <xdr:clientData/>
  </xdr:twoCellAnchor>
  <xdr:twoCellAnchor>
    <xdr:from>
      <xdr:col>19</xdr:col>
      <xdr:colOff>593725</xdr:colOff>
      <xdr:row>36</xdr:row>
      <xdr:rowOff>22606</xdr:rowOff>
    </xdr:from>
    <xdr:to>
      <xdr:col>20</xdr:col>
      <xdr:colOff>9525</xdr:colOff>
      <xdr:row>36</xdr:row>
      <xdr:rowOff>124206</xdr:rowOff>
    </xdr:to>
    <xdr:sp macro="" fLocksText="0">
      <xdr:nvSpPr>
        <xdr:cNvPr id="534" name="円/楕円 533"/>
        <xdr:cNvSpPr/>
      </xdr:nvSpPr>
      <xdr:spPr>
        <a:xfrm>
          <a:off x="13649325" y="6191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371475</xdr:colOff>
      <xdr:row>34</xdr:row>
      <xdr:rowOff>142875</xdr:rowOff>
    </xdr:from>
    <xdr:to>
      <xdr:col>20</xdr:col>
      <xdr:colOff>219075</xdr:colOff>
      <xdr:row>36</xdr:row>
      <xdr:rowOff>57150</xdr:rowOff>
    </xdr:to>
    <xdr:sp macro="">
      <xdr:nvSpPr>
        <xdr:cNvPr id="535" name="テキスト ボックス 534"/>
        <xdr:cNvSpPr txBox="1"/>
      </xdr:nvSpPr>
      <xdr:spPr>
        <a:xfrm>
          <a:off x="13430250" y="5972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37,900</a:t>
          </a:r>
          <a:endParaRPr altLang="en-US" lang="ja-JP" sz="1000" b="1">
            <a:solidFill>
              <a:srgbClr val="FF0000"/>
            </a:solidFill>
            <a:latin typeface="ＭＳ Ｐゴシック"/>
          </a:endParaRPr>
        </a:p>
      </xdr:txBody>
    </xdr:sp>
    <xdr:clientData/>
  </xdr:twoCellAnchor>
  <xdr:twoCellAnchor>
    <xdr:from>
      <xdr:col>18</xdr:col>
      <xdr:colOff>390525</xdr:colOff>
      <xdr:row>35</xdr:row>
      <xdr:rowOff>116538</xdr:rowOff>
    </xdr:from>
    <xdr:to>
      <xdr:col>18</xdr:col>
      <xdr:colOff>492125</xdr:colOff>
      <xdr:row>36</xdr:row>
      <xdr:rowOff>46688</xdr:rowOff>
    </xdr:to>
    <xdr:sp macro="" fLocksText="0">
      <xdr:nvSpPr>
        <xdr:cNvPr id="536" name="円/楕円 535"/>
        <xdr:cNvSpPr/>
      </xdr:nvSpPr>
      <xdr:spPr>
        <a:xfrm>
          <a:off x="12763500" y="611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171450</xdr:colOff>
      <xdr:row>34</xdr:row>
      <xdr:rowOff>66675</xdr:rowOff>
    </xdr:from>
    <xdr:to>
      <xdr:col>19</xdr:col>
      <xdr:colOff>19050</xdr:colOff>
      <xdr:row>35</xdr:row>
      <xdr:rowOff>152400</xdr:rowOff>
    </xdr:to>
    <xdr:sp macro="">
      <xdr:nvSpPr>
        <xdr:cNvPr id="537" name="テキスト ボックス 536"/>
        <xdr:cNvSpPr txBox="1"/>
      </xdr:nvSpPr>
      <xdr:spPr>
        <a:xfrm>
          <a:off x="12544425" y="5895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41,291</a:t>
          </a:r>
          <a:endParaRPr altLang="en-US" lang="ja-JP" sz="1000" b="1">
            <a:solidFill>
              <a:srgbClr val="FF0000"/>
            </a:solidFill>
            <a:latin typeface="ＭＳ Ｐゴシック"/>
          </a:endParaRPr>
        </a:p>
      </xdr:txBody>
    </xdr:sp>
    <xdr:clientData/>
  </xdr:twoCellAnchor>
  <xdr:twoCellAnchor>
    <xdr:from>
      <xdr:col>18</xdr:col>
      <xdr:colOff>73025</xdr:colOff>
      <xdr:row>43</xdr:row>
      <xdr:rowOff>57150</xdr:rowOff>
    </xdr:from>
    <xdr:to>
      <xdr:col>24</xdr:col>
      <xdr:colOff>644525</xdr:colOff>
      <xdr:row>45</xdr:row>
      <xdr:rowOff>31750</xdr:rowOff>
    </xdr:to>
    <xdr:sp macro="" fLocksText="0">
      <xdr:nvSpPr>
        <xdr:cNvPr id="538" name="正方形/長方形 537"/>
        <xdr:cNvSpPr/>
      </xdr:nvSpPr>
      <xdr:spPr>
        <a:xfrm>
          <a:off x="1244917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fLocksText="0">
      <xdr:nvSpPr>
        <xdr:cNvPr id="539" name="正方形/長方形 538"/>
        <xdr:cNvSpPr/>
      </xdr:nvSpPr>
      <xdr:spPr>
        <a:xfrm>
          <a:off x="12573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fLocksText="0">
      <xdr:nvSpPr>
        <xdr:cNvPr id="540" name="正方形/長方形 539"/>
        <xdr:cNvSpPr/>
      </xdr:nvSpPr>
      <xdr:spPr>
        <a:xfrm>
          <a:off x="12573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14/67</a:t>
          </a:r>
          <a:endParaRPr altLang="en-US" lang="ja-JP"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fLocksText="0">
      <xdr:nvSpPr>
        <xdr:cNvPr id="541" name="正方形/長方形 540"/>
        <xdr:cNvSpPr/>
      </xdr:nvSpPr>
      <xdr:spPr>
        <a:xfrm>
          <a:off x="13592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fLocksText="0">
      <xdr:nvSpPr>
        <xdr:cNvPr id="542" name="正方形/長方形 541"/>
        <xdr:cNvSpPr/>
      </xdr:nvSpPr>
      <xdr:spPr>
        <a:xfrm>
          <a:off x="13592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45,262</a:t>
          </a:r>
          <a:endParaRPr altLang="en-US" lang="ja-JP"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fLocksText="0">
      <xdr:nvSpPr>
        <xdr:cNvPr id="543" name="正方形/長方形 542"/>
        <xdr:cNvSpPr/>
      </xdr:nvSpPr>
      <xdr:spPr>
        <a:xfrm>
          <a:off x="14735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fLocksText="0">
      <xdr:nvSpPr>
        <xdr:cNvPr id="544" name="正方形/長方形 543"/>
        <xdr:cNvSpPr/>
      </xdr:nvSpPr>
      <xdr:spPr>
        <a:xfrm>
          <a:off x="14735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49,329</a:t>
          </a:r>
          <a:endParaRPr altLang="en-US" lang="ja-JP"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fLocksText="0">
      <xdr:nvSpPr>
        <xdr:cNvPr id="545" name="正方形/長方形 544"/>
        <xdr:cNvSpPr/>
      </xdr:nvSpPr>
      <xdr:spPr>
        <a:xfrm>
          <a:off x="12449175"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47</xdr:row>
      <xdr:rowOff>9525</xdr:rowOff>
    </xdr:from>
    <xdr:to>
      <xdr:col>18</xdr:col>
      <xdr:colOff>381000</xdr:colOff>
      <xdr:row>48</xdr:row>
      <xdr:rowOff>66675</xdr:rowOff>
    </xdr:to>
    <xdr:sp macro="">
      <xdr:nvSpPr>
        <xdr:cNvPr id="546" name="テキスト ボックス 545"/>
        <xdr:cNvSpPr txBox="1"/>
      </xdr:nvSpPr>
      <xdr:spPr>
        <a:xfrm>
          <a:off x="1240155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61</xdr:row>
      <xdr:rowOff>82550</xdr:rowOff>
    </xdr:from>
    <xdr:to>
      <xdr:col>24</xdr:col>
      <xdr:colOff>644525</xdr:colOff>
      <xdr:row>61</xdr:row>
      <xdr:rowOff>82550</xdr:rowOff>
    </xdr:to>
    <xdr:sp macro="">
      <xdr:nvSpPr>
        <xdr:cNvPr id="547" name="直線コネクタ 546"/>
        <xdr:cNvSpPr/>
      </xdr:nvSpPr>
      <xdr:spPr>
        <a:xfrm>
          <a:off x="1244917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73025</xdr:colOff>
      <xdr:row>58</xdr:row>
      <xdr:rowOff>139700</xdr:rowOff>
    </xdr:from>
    <xdr:to>
      <xdr:col>24</xdr:col>
      <xdr:colOff>644525</xdr:colOff>
      <xdr:row>58</xdr:row>
      <xdr:rowOff>139700</xdr:rowOff>
    </xdr:to>
    <xdr:sp macro="">
      <xdr:nvSpPr>
        <xdr:cNvPr id="548" name="直線コネクタ 547"/>
        <xdr:cNvSpPr/>
      </xdr:nvSpPr>
      <xdr:spPr>
        <a:xfrm>
          <a:off x="12449175"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514350</xdr:colOff>
      <xdr:row>57</xdr:row>
      <xdr:rowOff>171450</xdr:rowOff>
    </xdr:from>
    <xdr:to>
      <xdr:col>18</xdr:col>
      <xdr:colOff>66675</xdr:colOff>
      <xdr:row>59</xdr:row>
      <xdr:rowOff>85725</xdr:rowOff>
    </xdr:to>
    <xdr:sp macro="">
      <xdr:nvSpPr>
        <xdr:cNvPr id="549" name="テキスト ボックス 548"/>
        <xdr:cNvSpPr txBox="1"/>
      </xdr:nvSpPr>
      <xdr:spPr>
        <a:xfrm>
          <a:off x="12192000" y="9944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18</xdr:col>
      <xdr:colOff>73025</xdr:colOff>
      <xdr:row>56</xdr:row>
      <xdr:rowOff>25400</xdr:rowOff>
    </xdr:from>
    <xdr:to>
      <xdr:col>24</xdr:col>
      <xdr:colOff>644525</xdr:colOff>
      <xdr:row>56</xdr:row>
      <xdr:rowOff>25400</xdr:rowOff>
    </xdr:to>
    <xdr:sp macro="">
      <xdr:nvSpPr>
        <xdr:cNvPr id="550" name="直線コネクタ 549"/>
        <xdr:cNvSpPr/>
      </xdr:nvSpPr>
      <xdr:spPr>
        <a:xfrm>
          <a:off x="12449175" y="9629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55</xdr:row>
      <xdr:rowOff>57150</xdr:rowOff>
    </xdr:from>
    <xdr:to>
      <xdr:col>18</xdr:col>
      <xdr:colOff>76200</xdr:colOff>
      <xdr:row>56</xdr:row>
      <xdr:rowOff>142875</xdr:rowOff>
    </xdr:to>
    <xdr:sp macro="">
      <xdr:nvSpPr>
        <xdr:cNvPr id="551" name="テキスト ボックス 550"/>
        <xdr:cNvSpPr txBox="1"/>
      </xdr:nvSpPr>
      <xdr:spPr>
        <a:xfrm>
          <a:off x="11849100" y="9486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18</xdr:col>
      <xdr:colOff>73025</xdr:colOff>
      <xdr:row>53</xdr:row>
      <xdr:rowOff>82550</xdr:rowOff>
    </xdr:from>
    <xdr:to>
      <xdr:col>24</xdr:col>
      <xdr:colOff>644525</xdr:colOff>
      <xdr:row>53</xdr:row>
      <xdr:rowOff>82550</xdr:rowOff>
    </xdr:to>
    <xdr:sp macro="">
      <xdr:nvSpPr>
        <xdr:cNvPr id="552" name="直線コネクタ 551"/>
        <xdr:cNvSpPr/>
      </xdr:nvSpPr>
      <xdr:spPr>
        <a:xfrm>
          <a:off x="12449175" y="9172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52</xdr:row>
      <xdr:rowOff>114300</xdr:rowOff>
    </xdr:from>
    <xdr:to>
      <xdr:col>18</xdr:col>
      <xdr:colOff>76200</xdr:colOff>
      <xdr:row>54</xdr:row>
      <xdr:rowOff>28575</xdr:rowOff>
    </xdr:to>
    <xdr:sp macro="">
      <xdr:nvSpPr>
        <xdr:cNvPr id="553" name="テキスト ボックス 552"/>
        <xdr:cNvSpPr txBox="1"/>
      </xdr:nvSpPr>
      <xdr:spPr>
        <a:xfrm>
          <a:off x="11849100" y="9029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18</xdr:col>
      <xdr:colOff>73025</xdr:colOff>
      <xdr:row>50</xdr:row>
      <xdr:rowOff>139700</xdr:rowOff>
    </xdr:from>
    <xdr:to>
      <xdr:col>24</xdr:col>
      <xdr:colOff>644525</xdr:colOff>
      <xdr:row>50</xdr:row>
      <xdr:rowOff>139700</xdr:rowOff>
    </xdr:to>
    <xdr:sp macro="">
      <xdr:nvSpPr>
        <xdr:cNvPr id="554" name="直線コネクタ 553"/>
        <xdr:cNvSpPr/>
      </xdr:nvSpPr>
      <xdr:spPr>
        <a:xfrm>
          <a:off x="12449175" y="8715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49</xdr:row>
      <xdr:rowOff>171450</xdr:rowOff>
    </xdr:from>
    <xdr:to>
      <xdr:col>18</xdr:col>
      <xdr:colOff>76200</xdr:colOff>
      <xdr:row>51</xdr:row>
      <xdr:rowOff>85725</xdr:rowOff>
    </xdr:to>
    <xdr:sp macro="">
      <xdr:nvSpPr>
        <xdr:cNvPr id="555" name="テキスト ボックス 554"/>
        <xdr:cNvSpPr txBox="1"/>
      </xdr:nvSpPr>
      <xdr:spPr>
        <a:xfrm>
          <a:off x="11849100" y="8572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18</xdr:col>
      <xdr:colOff>73025</xdr:colOff>
      <xdr:row>48</xdr:row>
      <xdr:rowOff>25400</xdr:rowOff>
    </xdr:from>
    <xdr:to>
      <xdr:col>24</xdr:col>
      <xdr:colOff>644525</xdr:colOff>
      <xdr:row>48</xdr:row>
      <xdr:rowOff>25400</xdr:rowOff>
    </xdr:to>
    <xdr:sp macro="">
      <xdr:nvSpPr>
        <xdr:cNvPr id="556" name="直線コネクタ 555"/>
        <xdr:cNvSpPr/>
      </xdr:nvSpPr>
      <xdr:spPr>
        <a:xfrm>
          <a:off x="1244917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47</xdr:row>
      <xdr:rowOff>57150</xdr:rowOff>
    </xdr:from>
    <xdr:to>
      <xdr:col>18</xdr:col>
      <xdr:colOff>76200</xdr:colOff>
      <xdr:row>48</xdr:row>
      <xdr:rowOff>142875</xdr:rowOff>
    </xdr:to>
    <xdr:sp macro="">
      <xdr:nvSpPr>
        <xdr:cNvPr id="557" name="テキスト ボックス 556"/>
        <xdr:cNvSpPr txBox="1"/>
      </xdr:nvSpPr>
      <xdr:spPr>
        <a:xfrm>
          <a:off x="11849100" y="811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fLocksText="0">
      <xdr:nvSpPr>
        <xdr:cNvPr id="558" name="教育費グラフ枠"/>
        <xdr:cNvSpPr/>
      </xdr:nvSpPr>
      <xdr:spPr>
        <a:xfrm>
          <a:off x="12449175"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sp macro="">
      <xdr:nvSpPr>
        <xdr:cNvPr id="559" name="直線コネクタ 558"/>
        <xdr:cNvSpPr/>
      </xdr:nvSpPr>
      <xdr:spPr>
        <a:xfrm flipV="1">
          <a:off x="16316325" y="8905875"/>
          <a:ext cx="0" cy="10382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58</xdr:row>
      <xdr:rowOff>9525</xdr:rowOff>
    </xdr:from>
    <xdr:to>
      <xdr:col>24</xdr:col>
      <xdr:colOff>409575</xdr:colOff>
      <xdr:row>59</xdr:row>
      <xdr:rowOff>95250</xdr:rowOff>
    </xdr:to>
    <xdr:sp macro="">
      <xdr:nvSpPr>
        <xdr:cNvPr id="560" name="教育費最小値テキスト"/>
        <xdr:cNvSpPr txBox="1"/>
      </xdr:nvSpPr>
      <xdr:spPr>
        <a:xfrm>
          <a:off x="16363950" y="9953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29,963</a:t>
          </a:r>
          <a:endParaRPr altLang="en-US" lang="ja-JP" sz="1000" b="1">
            <a:latin typeface="ＭＳ Ｐゴシック"/>
          </a:endParaRPr>
        </a:p>
      </xdr:txBody>
    </xdr:sp>
    <xdr:clientData/>
  </xdr:twoCellAnchor>
  <xdr:twoCellAnchor>
    <xdr:from>
      <xdr:col>23</xdr:col>
      <xdr:colOff>428625</xdr:colOff>
      <xdr:row>58</xdr:row>
      <xdr:rowOff>2709</xdr:rowOff>
    </xdr:from>
    <xdr:to>
      <xdr:col>23</xdr:col>
      <xdr:colOff>606425</xdr:colOff>
      <xdr:row>58</xdr:row>
      <xdr:rowOff>2709</xdr:rowOff>
    </xdr:to>
    <xdr:sp macro="">
      <xdr:nvSpPr>
        <xdr:cNvPr id="561" name="直線コネクタ 560"/>
        <xdr:cNvSpPr/>
      </xdr:nvSpPr>
      <xdr:spPr>
        <a:xfrm>
          <a:off x="16230600" y="9944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50</xdr:row>
      <xdr:rowOff>104775</xdr:rowOff>
    </xdr:from>
    <xdr:to>
      <xdr:col>24</xdr:col>
      <xdr:colOff>476250</xdr:colOff>
      <xdr:row>52</xdr:row>
      <xdr:rowOff>19050</xdr:rowOff>
    </xdr:to>
    <xdr:sp macro="">
      <xdr:nvSpPr>
        <xdr:cNvPr id="562" name="教育費最大値テキスト"/>
        <xdr:cNvSpPr txBox="1"/>
      </xdr:nvSpPr>
      <xdr:spPr>
        <a:xfrm>
          <a:off x="16363950" y="8677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258,257</a:t>
          </a:r>
          <a:endParaRPr altLang="en-US" lang="ja-JP" sz="1000" b="1">
            <a:latin typeface="ＭＳ Ｐゴシック"/>
          </a:endParaRPr>
        </a:p>
      </xdr:txBody>
    </xdr:sp>
    <xdr:clientData/>
  </xdr:twoCellAnchor>
  <xdr:twoCellAnchor>
    <xdr:from>
      <xdr:col>23</xdr:col>
      <xdr:colOff>428625</xdr:colOff>
      <xdr:row>51</xdr:row>
      <xdr:rowOff>159099</xdr:rowOff>
    </xdr:from>
    <xdr:to>
      <xdr:col>23</xdr:col>
      <xdr:colOff>606425</xdr:colOff>
      <xdr:row>51</xdr:row>
      <xdr:rowOff>159099</xdr:rowOff>
    </xdr:to>
    <xdr:sp macro="">
      <xdr:nvSpPr>
        <xdr:cNvPr id="563" name="直線コネクタ 562"/>
        <xdr:cNvSpPr/>
      </xdr:nvSpPr>
      <xdr:spPr>
        <a:xfrm>
          <a:off x="16230600" y="8905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365125</xdr:colOff>
      <xdr:row>56</xdr:row>
      <xdr:rowOff>79149</xdr:rowOff>
    </xdr:from>
    <xdr:to>
      <xdr:col>23</xdr:col>
      <xdr:colOff>517525</xdr:colOff>
      <xdr:row>56</xdr:row>
      <xdr:rowOff>90130</xdr:rowOff>
    </xdr:to>
    <xdr:sp macro="">
      <xdr:nvSpPr>
        <xdr:cNvPr id="564" name="直線コネクタ 563"/>
        <xdr:cNvSpPr/>
      </xdr:nvSpPr>
      <xdr:spPr>
        <a:xfrm>
          <a:off x="15478125" y="96774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56</xdr:row>
      <xdr:rowOff>104775</xdr:rowOff>
    </xdr:from>
    <xdr:to>
      <xdr:col>24</xdr:col>
      <xdr:colOff>409575</xdr:colOff>
      <xdr:row>58</xdr:row>
      <xdr:rowOff>19050</xdr:rowOff>
    </xdr:to>
    <xdr:sp macro="">
      <xdr:nvSpPr>
        <xdr:cNvPr id="565" name="教育費平均値テキスト"/>
        <xdr:cNvSpPr txBox="1"/>
      </xdr:nvSpPr>
      <xdr:spPr>
        <a:xfrm>
          <a:off x="16363950" y="97059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67,132</a:t>
          </a:r>
          <a:endParaRPr altLang="en-US" lang="ja-JP" sz="1000" b="1">
            <a:solidFill>
              <a:srgbClr val="000080"/>
            </a:solidFill>
            <a:latin typeface="ＭＳ Ｐゴシック"/>
          </a:endParaRPr>
        </a:p>
      </xdr:txBody>
    </xdr:sp>
    <xdr:clientData/>
  </xdr:twoCellAnchor>
  <xdr:twoCellAnchor>
    <xdr:from>
      <xdr:col>23</xdr:col>
      <xdr:colOff>466725</xdr:colOff>
      <xdr:row>56</xdr:row>
      <xdr:rowOff>124872</xdr:rowOff>
    </xdr:from>
    <xdr:to>
      <xdr:col>23</xdr:col>
      <xdr:colOff>568325</xdr:colOff>
      <xdr:row>57</xdr:row>
      <xdr:rowOff>55022</xdr:rowOff>
    </xdr:to>
    <xdr:sp macro="" fLocksText="0">
      <xdr:nvSpPr>
        <xdr:cNvPr id="566" name="フローチャート : 判断 565"/>
        <xdr:cNvSpPr/>
      </xdr:nvSpPr>
      <xdr:spPr>
        <a:xfrm>
          <a:off x="16268700" y="9725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161925</xdr:colOff>
      <xdr:row>56</xdr:row>
      <xdr:rowOff>53984</xdr:rowOff>
    </xdr:from>
    <xdr:to>
      <xdr:col>22</xdr:col>
      <xdr:colOff>365125</xdr:colOff>
      <xdr:row>56</xdr:row>
      <xdr:rowOff>79149</xdr:rowOff>
    </xdr:to>
    <xdr:sp macro="">
      <xdr:nvSpPr>
        <xdr:cNvPr id="567" name="直線コネクタ 566"/>
        <xdr:cNvSpPr/>
      </xdr:nvSpPr>
      <xdr:spPr>
        <a:xfrm>
          <a:off x="14592300" y="96583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314325</xdr:colOff>
      <xdr:row>56</xdr:row>
      <xdr:rowOff>113099</xdr:rowOff>
    </xdr:from>
    <xdr:to>
      <xdr:col>22</xdr:col>
      <xdr:colOff>415925</xdr:colOff>
      <xdr:row>57</xdr:row>
      <xdr:rowOff>43249</xdr:rowOff>
    </xdr:to>
    <xdr:sp macro="" fLocksText="0">
      <xdr:nvSpPr>
        <xdr:cNvPr id="568" name="フローチャート : 判断 567"/>
        <xdr:cNvSpPr/>
      </xdr:nvSpPr>
      <xdr:spPr>
        <a:xfrm>
          <a:off x="15430500" y="9715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57</xdr:row>
      <xdr:rowOff>38100</xdr:rowOff>
    </xdr:from>
    <xdr:to>
      <xdr:col>22</xdr:col>
      <xdr:colOff>628650</xdr:colOff>
      <xdr:row>58</xdr:row>
      <xdr:rowOff>123825</xdr:rowOff>
    </xdr:to>
    <xdr:sp macro="">
      <xdr:nvSpPr>
        <xdr:cNvPr id="569" name="テキスト ボックス 568"/>
        <xdr:cNvSpPr txBox="1"/>
      </xdr:nvSpPr>
      <xdr:spPr>
        <a:xfrm>
          <a:off x="15211425" y="9810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69,707</a:t>
          </a:r>
          <a:endParaRPr altLang="en-US" lang="ja-JP" sz="1000" b="1">
            <a:solidFill>
              <a:srgbClr val="000080"/>
            </a:solidFill>
            <a:latin typeface="ＭＳ Ｐゴシック"/>
          </a:endParaRPr>
        </a:p>
      </xdr:txBody>
    </xdr:sp>
    <xdr:clientData/>
  </xdr:twoCellAnchor>
  <xdr:twoCellAnchor>
    <xdr:from>
      <xdr:col>19</xdr:col>
      <xdr:colOff>644525</xdr:colOff>
      <xdr:row>55</xdr:row>
      <xdr:rowOff>150645</xdr:rowOff>
    </xdr:from>
    <xdr:to>
      <xdr:col>21</xdr:col>
      <xdr:colOff>161925</xdr:colOff>
      <xdr:row>56</xdr:row>
      <xdr:rowOff>53984</xdr:rowOff>
    </xdr:to>
    <xdr:sp macro="">
      <xdr:nvSpPr>
        <xdr:cNvPr id="570" name="直線コネクタ 569"/>
        <xdr:cNvSpPr/>
      </xdr:nvSpPr>
      <xdr:spPr>
        <a:xfrm>
          <a:off x="13706475" y="95821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111125</xdr:colOff>
      <xdr:row>56</xdr:row>
      <xdr:rowOff>90377</xdr:rowOff>
    </xdr:from>
    <xdr:to>
      <xdr:col>21</xdr:col>
      <xdr:colOff>212725</xdr:colOff>
      <xdr:row>57</xdr:row>
      <xdr:rowOff>20527</xdr:rowOff>
    </xdr:to>
    <xdr:sp macro="" fLocksText="0">
      <xdr:nvSpPr>
        <xdr:cNvPr id="571" name="フローチャート : 判断 570"/>
        <xdr:cNvSpPr/>
      </xdr:nvSpPr>
      <xdr:spPr>
        <a:xfrm>
          <a:off x="14544675" y="96869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57</xdr:row>
      <xdr:rowOff>9525</xdr:rowOff>
    </xdr:from>
    <xdr:to>
      <xdr:col>21</xdr:col>
      <xdr:colOff>419100</xdr:colOff>
      <xdr:row>58</xdr:row>
      <xdr:rowOff>95250</xdr:rowOff>
    </xdr:to>
    <xdr:sp macro="">
      <xdr:nvSpPr>
        <xdr:cNvPr id="572" name="テキスト ボックス 571"/>
        <xdr:cNvSpPr txBox="1"/>
      </xdr:nvSpPr>
      <xdr:spPr>
        <a:xfrm>
          <a:off x="14316075" y="9782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74,677</a:t>
          </a:r>
          <a:endParaRPr altLang="en-US" lang="ja-JP" sz="1000" b="1">
            <a:solidFill>
              <a:srgbClr val="000080"/>
            </a:solidFill>
            <a:latin typeface="ＭＳ Ｐゴシック"/>
          </a:endParaRPr>
        </a:p>
      </xdr:txBody>
    </xdr:sp>
    <xdr:clientData/>
  </xdr:twoCellAnchor>
  <xdr:twoCellAnchor>
    <xdr:from>
      <xdr:col>18</xdr:col>
      <xdr:colOff>441325</xdr:colOff>
      <xdr:row>55</xdr:row>
      <xdr:rowOff>107284</xdr:rowOff>
    </xdr:from>
    <xdr:to>
      <xdr:col>19</xdr:col>
      <xdr:colOff>644525</xdr:colOff>
      <xdr:row>55</xdr:row>
      <xdr:rowOff>150645</xdr:rowOff>
    </xdr:to>
    <xdr:sp macro="">
      <xdr:nvSpPr>
        <xdr:cNvPr id="573" name="直線コネクタ 572"/>
        <xdr:cNvSpPr/>
      </xdr:nvSpPr>
      <xdr:spPr>
        <a:xfrm>
          <a:off x="12811125" y="9534525"/>
          <a:ext cx="89535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593725</xdr:colOff>
      <xdr:row>56</xdr:row>
      <xdr:rowOff>100509</xdr:rowOff>
    </xdr:from>
    <xdr:to>
      <xdr:col>20</xdr:col>
      <xdr:colOff>9525</xdr:colOff>
      <xdr:row>57</xdr:row>
      <xdr:rowOff>30659</xdr:rowOff>
    </xdr:to>
    <xdr:sp macro="" fLocksText="0">
      <xdr:nvSpPr>
        <xdr:cNvPr id="574" name="フローチャート : 判断 573"/>
        <xdr:cNvSpPr/>
      </xdr:nvSpPr>
      <xdr:spPr>
        <a:xfrm>
          <a:off x="13649325" y="9705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371475</xdr:colOff>
      <xdr:row>57</xdr:row>
      <xdr:rowOff>19050</xdr:rowOff>
    </xdr:from>
    <xdr:to>
      <xdr:col>20</xdr:col>
      <xdr:colOff>219075</xdr:colOff>
      <xdr:row>58</xdr:row>
      <xdr:rowOff>104775</xdr:rowOff>
    </xdr:to>
    <xdr:sp macro="">
      <xdr:nvSpPr>
        <xdr:cNvPr id="575" name="テキスト ボックス 574"/>
        <xdr:cNvSpPr txBox="1"/>
      </xdr:nvSpPr>
      <xdr:spPr>
        <a:xfrm>
          <a:off x="13430250" y="9791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72,461</a:t>
          </a:r>
          <a:endParaRPr altLang="en-US" lang="ja-JP" sz="1000" b="1">
            <a:solidFill>
              <a:srgbClr val="000080"/>
            </a:solidFill>
            <a:latin typeface="ＭＳ Ｐゴシック"/>
          </a:endParaRPr>
        </a:p>
      </xdr:txBody>
    </xdr:sp>
    <xdr:clientData/>
  </xdr:twoCellAnchor>
  <xdr:twoCellAnchor>
    <xdr:from>
      <xdr:col>18</xdr:col>
      <xdr:colOff>390525</xdr:colOff>
      <xdr:row>56</xdr:row>
      <xdr:rowOff>120909</xdr:rowOff>
    </xdr:from>
    <xdr:to>
      <xdr:col>18</xdr:col>
      <xdr:colOff>492125</xdr:colOff>
      <xdr:row>57</xdr:row>
      <xdr:rowOff>51059</xdr:rowOff>
    </xdr:to>
    <xdr:sp macro="" fLocksText="0">
      <xdr:nvSpPr>
        <xdr:cNvPr id="576" name="フローチャート : 判断 575"/>
        <xdr:cNvSpPr/>
      </xdr:nvSpPr>
      <xdr:spPr>
        <a:xfrm>
          <a:off x="12763500" y="9725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171450</xdr:colOff>
      <xdr:row>57</xdr:row>
      <xdr:rowOff>38100</xdr:rowOff>
    </xdr:from>
    <xdr:to>
      <xdr:col>19</xdr:col>
      <xdr:colOff>19050</xdr:colOff>
      <xdr:row>58</xdr:row>
      <xdr:rowOff>123825</xdr:rowOff>
    </xdr:to>
    <xdr:sp macro="">
      <xdr:nvSpPr>
        <xdr:cNvPr id="577" name="テキスト ボックス 576"/>
        <xdr:cNvSpPr txBox="1"/>
      </xdr:nvSpPr>
      <xdr:spPr>
        <a:xfrm>
          <a:off x="12544425" y="9810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67,999</a:t>
          </a:r>
          <a:endParaRPr altLang="en-US" lang="ja-JP" sz="1000" b="1">
            <a:solidFill>
              <a:srgbClr val="000080"/>
            </a:solidFill>
            <a:latin typeface="ＭＳ Ｐゴシック"/>
          </a:endParaRPr>
        </a:p>
      </xdr:txBody>
    </xdr:sp>
    <xdr:clientData/>
  </xdr:twoCellAnchor>
  <xdr:twoCellAnchor editAs="oneCell">
    <xdr:from>
      <xdr:col>23</xdr:col>
      <xdr:colOff>323850</xdr:colOff>
      <xdr:row>61</xdr:row>
      <xdr:rowOff>76200</xdr:rowOff>
    </xdr:from>
    <xdr:to>
      <xdr:col>24</xdr:col>
      <xdr:colOff>400050</xdr:colOff>
      <xdr:row>62</xdr:row>
      <xdr:rowOff>161925</xdr:rowOff>
    </xdr:to>
    <xdr:sp macro="">
      <xdr:nvSpPr>
        <xdr:cNvPr id="578" name="テキスト ボックス 577"/>
        <xdr:cNvSpPr txBox="1"/>
      </xdr:nvSpPr>
      <xdr:spPr>
        <a:xfrm>
          <a:off x="161258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61</xdr:row>
      <xdr:rowOff>76200</xdr:rowOff>
    </xdr:from>
    <xdr:to>
      <xdr:col>23</xdr:col>
      <xdr:colOff>247650</xdr:colOff>
      <xdr:row>62</xdr:row>
      <xdr:rowOff>161925</xdr:rowOff>
    </xdr:to>
    <xdr:sp macro="">
      <xdr:nvSpPr>
        <xdr:cNvPr id="579" name="テキスト ボックス 578"/>
        <xdr:cNvSpPr txBox="1"/>
      </xdr:nvSpPr>
      <xdr:spPr>
        <a:xfrm>
          <a:off x="15287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61</xdr:row>
      <xdr:rowOff>76200</xdr:rowOff>
    </xdr:from>
    <xdr:to>
      <xdr:col>22</xdr:col>
      <xdr:colOff>47625</xdr:colOff>
      <xdr:row>62</xdr:row>
      <xdr:rowOff>161925</xdr:rowOff>
    </xdr:to>
    <xdr:sp macro="">
      <xdr:nvSpPr>
        <xdr:cNvPr id="580" name="テキスト ボックス 579"/>
        <xdr:cNvSpPr txBox="1"/>
      </xdr:nvSpPr>
      <xdr:spPr>
        <a:xfrm>
          <a:off x="14401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61</xdr:row>
      <xdr:rowOff>76200</xdr:rowOff>
    </xdr:from>
    <xdr:to>
      <xdr:col>20</xdr:col>
      <xdr:colOff>523875</xdr:colOff>
      <xdr:row>62</xdr:row>
      <xdr:rowOff>161925</xdr:rowOff>
    </xdr:to>
    <xdr:sp macro="">
      <xdr:nvSpPr>
        <xdr:cNvPr id="581" name="テキスト ボックス 580"/>
        <xdr:cNvSpPr txBox="1"/>
      </xdr:nvSpPr>
      <xdr:spPr>
        <a:xfrm>
          <a:off x="13506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61</xdr:row>
      <xdr:rowOff>76200</xdr:rowOff>
    </xdr:from>
    <xdr:to>
      <xdr:col>19</xdr:col>
      <xdr:colOff>323850</xdr:colOff>
      <xdr:row>62</xdr:row>
      <xdr:rowOff>161925</xdr:rowOff>
    </xdr:to>
    <xdr:sp macro="">
      <xdr:nvSpPr>
        <xdr:cNvPr id="582" name="テキスト ボックス 581"/>
        <xdr:cNvSpPr txBox="1"/>
      </xdr:nvSpPr>
      <xdr:spPr>
        <a:xfrm>
          <a:off x="12620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466725</xdr:colOff>
      <xdr:row>56</xdr:row>
      <xdr:rowOff>39330</xdr:rowOff>
    </xdr:from>
    <xdr:to>
      <xdr:col>23</xdr:col>
      <xdr:colOff>568325</xdr:colOff>
      <xdr:row>56</xdr:row>
      <xdr:rowOff>140930</xdr:rowOff>
    </xdr:to>
    <xdr:sp macro="" fLocksText="0">
      <xdr:nvSpPr>
        <xdr:cNvPr id="583" name="円/楕円 582"/>
        <xdr:cNvSpPr/>
      </xdr:nvSpPr>
      <xdr:spPr>
        <a:xfrm>
          <a:off x="16268700" y="9639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561975</xdr:colOff>
      <xdr:row>55</xdr:row>
      <xdr:rowOff>66675</xdr:rowOff>
    </xdr:from>
    <xdr:to>
      <xdr:col>24</xdr:col>
      <xdr:colOff>409575</xdr:colOff>
      <xdr:row>56</xdr:row>
      <xdr:rowOff>152400</xdr:rowOff>
    </xdr:to>
    <xdr:sp macro="">
      <xdr:nvSpPr>
        <xdr:cNvPr id="584" name="教育費該当値テキスト"/>
        <xdr:cNvSpPr txBox="1"/>
      </xdr:nvSpPr>
      <xdr:spPr>
        <a:xfrm>
          <a:off x="16363950" y="9496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85,842</a:t>
          </a:r>
          <a:endParaRPr altLang="en-US" lang="ja-JP" sz="1000" b="1">
            <a:solidFill>
              <a:srgbClr val="FF0000"/>
            </a:solidFill>
            <a:latin typeface="ＭＳ Ｐゴシック"/>
          </a:endParaRPr>
        </a:p>
      </xdr:txBody>
    </xdr:sp>
    <xdr:clientData/>
  </xdr:twoCellAnchor>
  <xdr:twoCellAnchor>
    <xdr:from>
      <xdr:col>22</xdr:col>
      <xdr:colOff>314325</xdr:colOff>
      <xdr:row>56</xdr:row>
      <xdr:rowOff>28349</xdr:rowOff>
    </xdr:from>
    <xdr:to>
      <xdr:col>22</xdr:col>
      <xdr:colOff>415925</xdr:colOff>
      <xdr:row>56</xdr:row>
      <xdr:rowOff>129949</xdr:rowOff>
    </xdr:to>
    <xdr:sp macro="" fLocksText="0">
      <xdr:nvSpPr>
        <xdr:cNvPr id="585" name="円/楕円 584"/>
        <xdr:cNvSpPr/>
      </xdr:nvSpPr>
      <xdr:spPr>
        <a:xfrm>
          <a:off x="15430500" y="9629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54</xdr:row>
      <xdr:rowOff>142875</xdr:rowOff>
    </xdr:from>
    <xdr:to>
      <xdr:col>22</xdr:col>
      <xdr:colOff>628650</xdr:colOff>
      <xdr:row>56</xdr:row>
      <xdr:rowOff>57150</xdr:rowOff>
    </xdr:to>
    <xdr:sp macro="">
      <xdr:nvSpPr>
        <xdr:cNvPr id="586" name="テキスト ボックス 585"/>
        <xdr:cNvSpPr txBox="1"/>
      </xdr:nvSpPr>
      <xdr:spPr>
        <a:xfrm>
          <a:off x="15211425" y="9401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88,244</a:t>
          </a:r>
          <a:endParaRPr altLang="en-US" lang="ja-JP" sz="1000" b="1">
            <a:solidFill>
              <a:srgbClr val="FF0000"/>
            </a:solidFill>
            <a:latin typeface="ＭＳ Ｐゴシック"/>
          </a:endParaRPr>
        </a:p>
      </xdr:txBody>
    </xdr:sp>
    <xdr:clientData/>
  </xdr:twoCellAnchor>
  <xdr:twoCellAnchor>
    <xdr:from>
      <xdr:col>21</xdr:col>
      <xdr:colOff>111125</xdr:colOff>
      <xdr:row>56</xdr:row>
      <xdr:rowOff>3184</xdr:rowOff>
    </xdr:from>
    <xdr:to>
      <xdr:col>21</xdr:col>
      <xdr:colOff>212725</xdr:colOff>
      <xdr:row>56</xdr:row>
      <xdr:rowOff>104784</xdr:rowOff>
    </xdr:to>
    <xdr:sp macro="" fLocksText="0">
      <xdr:nvSpPr>
        <xdr:cNvPr id="587" name="円/楕円 586"/>
        <xdr:cNvSpPr/>
      </xdr:nvSpPr>
      <xdr:spPr>
        <a:xfrm>
          <a:off x="14544675" y="96012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54</xdr:row>
      <xdr:rowOff>123825</xdr:rowOff>
    </xdr:from>
    <xdr:to>
      <xdr:col>21</xdr:col>
      <xdr:colOff>419100</xdr:colOff>
      <xdr:row>56</xdr:row>
      <xdr:rowOff>38100</xdr:rowOff>
    </xdr:to>
    <xdr:sp macro="">
      <xdr:nvSpPr>
        <xdr:cNvPr id="588" name="テキスト ボックス 587"/>
        <xdr:cNvSpPr txBox="1"/>
      </xdr:nvSpPr>
      <xdr:spPr>
        <a:xfrm>
          <a:off x="14316075" y="9382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93,748</a:t>
          </a:r>
          <a:endParaRPr altLang="en-US" lang="ja-JP" sz="1000" b="1">
            <a:solidFill>
              <a:srgbClr val="FF0000"/>
            </a:solidFill>
            <a:latin typeface="ＭＳ Ｐゴシック"/>
          </a:endParaRPr>
        </a:p>
      </xdr:txBody>
    </xdr:sp>
    <xdr:clientData/>
  </xdr:twoCellAnchor>
  <xdr:twoCellAnchor>
    <xdr:from>
      <xdr:col>19</xdr:col>
      <xdr:colOff>593725</xdr:colOff>
      <xdr:row>55</xdr:row>
      <xdr:rowOff>99845</xdr:rowOff>
    </xdr:from>
    <xdr:to>
      <xdr:col>20</xdr:col>
      <xdr:colOff>9525</xdr:colOff>
      <xdr:row>56</xdr:row>
      <xdr:rowOff>29995</xdr:rowOff>
    </xdr:to>
    <xdr:sp macro="" fLocksText="0">
      <xdr:nvSpPr>
        <xdr:cNvPr id="589" name="円/楕円 588"/>
        <xdr:cNvSpPr/>
      </xdr:nvSpPr>
      <xdr:spPr>
        <a:xfrm>
          <a:off x="13649325" y="9525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342900</xdr:colOff>
      <xdr:row>54</xdr:row>
      <xdr:rowOff>47625</xdr:rowOff>
    </xdr:from>
    <xdr:to>
      <xdr:col>20</xdr:col>
      <xdr:colOff>257175</xdr:colOff>
      <xdr:row>55</xdr:row>
      <xdr:rowOff>133350</xdr:rowOff>
    </xdr:to>
    <xdr:sp macro="">
      <xdr:nvSpPr>
        <xdr:cNvPr id="590" name="テキスト ボックス 589"/>
        <xdr:cNvSpPr txBox="1"/>
      </xdr:nvSpPr>
      <xdr:spPr>
        <a:xfrm>
          <a:off x="13401675" y="93059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110,106</a:t>
          </a:r>
          <a:endParaRPr altLang="en-US" lang="ja-JP" sz="1000" b="1">
            <a:solidFill>
              <a:srgbClr val="FF0000"/>
            </a:solidFill>
            <a:latin typeface="ＭＳ Ｐゴシック"/>
          </a:endParaRPr>
        </a:p>
      </xdr:txBody>
    </xdr:sp>
    <xdr:clientData/>
  </xdr:twoCellAnchor>
  <xdr:twoCellAnchor>
    <xdr:from>
      <xdr:col>18</xdr:col>
      <xdr:colOff>390525</xdr:colOff>
      <xdr:row>55</xdr:row>
      <xdr:rowOff>56484</xdr:rowOff>
    </xdr:from>
    <xdr:to>
      <xdr:col>18</xdr:col>
      <xdr:colOff>492125</xdr:colOff>
      <xdr:row>55</xdr:row>
      <xdr:rowOff>158084</xdr:rowOff>
    </xdr:to>
    <xdr:sp macro="" fLocksText="0">
      <xdr:nvSpPr>
        <xdr:cNvPr id="591" name="円/楕円 590"/>
        <xdr:cNvSpPr/>
      </xdr:nvSpPr>
      <xdr:spPr>
        <a:xfrm>
          <a:off x="12763500" y="9486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133350</xdr:colOff>
      <xdr:row>54</xdr:row>
      <xdr:rowOff>0</xdr:rowOff>
    </xdr:from>
    <xdr:to>
      <xdr:col>19</xdr:col>
      <xdr:colOff>47625</xdr:colOff>
      <xdr:row>55</xdr:row>
      <xdr:rowOff>85725</xdr:rowOff>
    </xdr:to>
    <xdr:sp macro="">
      <xdr:nvSpPr>
        <xdr:cNvPr id="592" name="テキスト ボックス 591"/>
        <xdr:cNvSpPr txBox="1"/>
      </xdr:nvSpPr>
      <xdr:spPr>
        <a:xfrm>
          <a:off x="12506325" y="9258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119,590</a:t>
          </a:r>
          <a:endParaRPr altLang="en-US" lang="ja-JP" sz="1000" b="1">
            <a:solidFill>
              <a:srgbClr val="FF0000"/>
            </a:solidFill>
            <a:latin typeface="ＭＳ Ｐゴシック"/>
          </a:endParaRPr>
        </a:p>
      </xdr:txBody>
    </xdr:sp>
    <xdr:clientData/>
  </xdr:twoCellAnchor>
  <xdr:twoCellAnchor>
    <xdr:from>
      <xdr:col>18</xdr:col>
      <xdr:colOff>73025</xdr:colOff>
      <xdr:row>63</xdr:row>
      <xdr:rowOff>57150</xdr:rowOff>
    </xdr:from>
    <xdr:to>
      <xdr:col>24</xdr:col>
      <xdr:colOff>644525</xdr:colOff>
      <xdr:row>65</xdr:row>
      <xdr:rowOff>31750</xdr:rowOff>
    </xdr:to>
    <xdr:sp macro="" fLocksText="0">
      <xdr:nvSpPr>
        <xdr:cNvPr id="593" name="正方形/長方形 592"/>
        <xdr:cNvSpPr/>
      </xdr:nvSpPr>
      <xdr:spPr>
        <a:xfrm>
          <a:off x="1244917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fLocksText="0">
      <xdr:nvSpPr>
        <xdr:cNvPr id="594" name="正方形/長方形 593"/>
        <xdr:cNvSpPr/>
      </xdr:nvSpPr>
      <xdr:spPr>
        <a:xfrm>
          <a:off x="12573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fLocksText="0">
      <xdr:nvSpPr>
        <xdr:cNvPr id="595" name="正方形/長方形 594"/>
        <xdr:cNvSpPr/>
      </xdr:nvSpPr>
      <xdr:spPr>
        <a:xfrm>
          <a:off x="12573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42/67</a:t>
          </a:r>
          <a:endParaRPr altLang="en-US" lang="ja-JP"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fLocksText="0">
      <xdr:nvSpPr>
        <xdr:cNvPr id="596" name="正方形/長方形 595"/>
        <xdr:cNvSpPr/>
      </xdr:nvSpPr>
      <xdr:spPr>
        <a:xfrm>
          <a:off x="13592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fLocksText="0">
      <xdr:nvSpPr>
        <xdr:cNvPr id="597" name="正方形/長方形 596"/>
        <xdr:cNvSpPr/>
      </xdr:nvSpPr>
      <xdr:spPr>
        <a:xfrm>
          <a:off x="13592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2,327</a:t>
          </a:r>
          <a:endParaRPr altLang="en-US" lang="ja-JP"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fLocksText="0">
      <xdr:nvSpPr>
        <xdr:cNvPr id="598" name="正方形/長方形 597"/>
        <xdr:cNvSpPr/>
      </xdr:nvSpPr>
      <xdr:spPr>
        <a:xfrm>
          <a:off x="14735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fLocksText="0">
      <xdr:nvSpPr>
        <xdr:cNvPr id="599" name="正方形/長方形 598"/>
        <xdr:cNvSpPr/>
      </xdr:nvSpPr>
      <xdr:spPr>
        <a:xfrm>
          <a:off x="14735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72</a:t>
          </a:r>
          <a:endParaRPr altLang="en-US" lang="ja-JP"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fLocksText="0">
      <xdr:nvSpPr>
        <xdr:cNvPr id="600" name="正方形/長方形 599"/>
        <xdr:cNvSpPr/>
      </xdr:nvSpPr>
      <xdr:spPr>
        <a:xfrm>
          <a:off x="12449175"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67</xdr:row>
      <xdr:rowOff>9525</xdr:rowOff>
    </xdr:from>
    <xdr:to>
      <xdr:col>18</xdr:col>
      <xdr:colOff>381000</xdr:colOff>
      <xdr:row>68</xdr:row>
      <xdr:rowOff>66675</xdr:rowOff>
    </xdr:to>
    <xdr:sp macro="">
      <xdr:nvSpPr>
        <xdr:cNvPr id="601" name="テキスト ボックス 600"/>
        <xdr:cNvSpPr txBox="1"/>
      </xdr:nvSpPr>
      <xdr:spPr>
        <a:xfrm>
          <a:off x="1240155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81</xdr:row>
      <xdr:rowOff>82550</xdr:rowOff>
    </xdr:from>
    <xdr:to>
      <xdr:col>24</xdr:col>
      <xdr:colOff>644525</xdr:colOff>
      <xdr:row>81</xdr:row>
      <xdr:rowOff>82550</xdr:rowOff>
    </xdr:to>
    <xdr:sp macro="">
      <xdr:nvSpPr>
        <xdr:cNvPr id="602" name="直線コネクタ 601"/>
        <xdr:cNvSpPr/>
      </xdr:nvSpPr>
      <xdr:spPr>
        <a:xfrm>
          <a:off x="1244917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73025</xdr:colOff>
      <xdr:row>79</xdr:row>
      <xdr:rowOff>44450</xdr:rowOff>
    </xdr:from>
    <xdr:to>
      <xdr:col>24</xdr:col>
      <xdr:colOff>644525</xdr:colOff>
      <xdr:row>79</xdr:row>
      <xdr:rowOff>44450</xdr:rowOff>
    </xdr:to>
    <xdr:sp macro="">
      <xdr:nvSpPr>
        <xdr:cNvPr id="603" name="直線コネクタ 602"/>
        <xdr:cNvSpPr/>
      </xdr:nvSpPr>
      <xdr:spPr>
        <a:xfrm>
          <a:off x="12449175"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514350</xdr:colOff>
      <xdr:row>78</xdr:row>
      <xdr:rowOff>76200</xdr:rowOff>
    </xdr:from>
    <xdr:to>
      <xdr:col>18</xdr:col>
      <xdr:colOff>66675</xdr:colOff>
      <xdr:row>79</xdr:row>
      <xdr:rowOff>161925</xdr:rowOff>
    </xdr:to>
    <xdr:sp macro="">
      <xdr:nvSpPr>
        <xdr:cNvPr id="604" name="テキスト ボックス 603"/>
        <xdr:cNvSpPr txBox="1"/>
      </xdr:nvSpPr>
      <xdr:spPr>
        <a:xfrm>
          <a:off x="12192000" y="13449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18</xdr:col>
      <xdr:colOff>73025</xdr:colOff>
      <xdr:row>77</xdr:row>
      <xdr:rowOff>6350</xdr:rowOff>
    </xdr:from>
    <xdr:to>
      <xdr:col>24</xdr:col>
      <xdr:colOff>644525</xdr:colOff>
      <xdr:row>77</xdr:row>
      <xdr:rowOff>6350</xdr:rowOff>
    </xdr:to>
    <xdr:sp macro="">
      <xdr:nvSpPr>
        <xdr:cNvPr id="605" name="直線コネクタ 604"/>
        <xdr:cNvSpPr/>
      </xdr:nv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76</xdr:row>
      <xdr:rowOff>38100</xdr:rowOff>
    </xdr:from>
    <xdr:to>
      <xdr:col>18</xdr:col>
      <xdr:colOff>66675</xdr:colOff>
      <xdr:row>77</xdr:row>
      <xdr:rowOff>123825</xdr:rowOff>
    </xdr:to>
    <xdr:sp macro="">
      <xdr:nvSpPr>
        <xdr:cNvPr id="606" name="テキスト ボックス 605"/>
        <xdr:cNvSpPr txBox="1"/>
      </xdr:nvSpPr>
      <xdr:spPr>
        <a:xfrm>
          <a:off x="11906250" y="1306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a:t>
          </a:r>
          <a:endParaRPr altLang="en-US" lang="ja-JP" sz="1000">
            <a:latin typeface="ＭＳ Ｐゴシック"/>
          </a:endParaRPr>
        </a:p>
      </xdr:txBody>
    </xdr:sp>
    <xdr:clientData/>
  </xdr:twoCellAnchor>
  <xdr:twoCellAnchor>
    <xdr:from>
      <xdr:col>18</xdr:col>
      <xdr:colOff>73025</xdr:colOff>
      <xdr:row>74</xdr:row>
      <xdr:rowOff>139700</xdr:rowOff>
    </xdr:from>
    <xdr:to>
      <xdr:col>24</xdr:col>
      <xdr:colOff>644525</xdr:colOff>
      <xdr:row>74</xdr:row>
      <xdr:rowOff>139700</xdr:rowOff>
    </xdr:to>
    <xdr:sp macro="">
      <xdr:nvSpPr>
        <xdr:cNvPr id="607" name="直線コネクタ 606"/>
        <xdr:cNvSpPr/>
      </xdr:nvSpPr>
      <xdr:spPr>
        <a:xfrm>
          <a:off x="1244917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73</xdr:row>
      <xdr:rowOff>171450</xdr:rowOff>
    </xdr:from>
    <xdr:to>
      <xdr:col>18</xdr:col>
      <xdr:colOff>66675</xdr:colOff>
      <xdr:row>75</xdr:row>
      <xdr:rowOff>85725</xdr:rowOff>
    </xdr:to>
    <xdr:sp macro="">
      <xdr:nvSpPr>
        <xdr:cNvPr id="608" name="テキスト ボックス 607"/>
        <xdr:cNvSpPr txBox="1"/>
      </xdr:nvSpPr>
      <xdr:spPr>
        <a:xfrm>
          <a:off x="11906250" y="1268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18</xdr:col>
      <xdr:colOff>73025</xdr:colOff>
      <xdr:row>72</xdr:row>
      <xdr:rowOff>101600</xdr:rowOff>
    </xdr:from>
    <xdr:to>
      <xdr:col>24</xdr:col>
      <xdr:colOff>644525</xdr:colOff>
      <xdr:row>72</xdr:row>
      <xdr:rowOff>101600</xdr:rowOff>
    </xdr:to>
    <xdr:sp macro="">
      <xdr:nvSpPr>
        <xdr:cNvPr id="609" name="直線コネクタ 608"/>
        <xdr:cNvSpPr/>
      </xdr:nvSpPr>
      <xdr:spPr>
        <a:xfrm>
          <a:off x="12449175"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228600</xdr:colOff>
      <xdr:row>71</xdr:row>
      <xdr:rowOff>133350</xdr:rowOff>
    </xdr:from>
    <xdr:to>
      <xdr:col>18</xdr:col>
      <xdr:colOff>66675</xdr:colOff>
      <xdr:row>73</xdr:row>
      <xdr:rowOff>47625</xdr:rowOff>
    </xdr:to>
    <xdr:sp macro="">
      <xdr:nvSpPr>
        <xdr:cNvPr id="610" name="テキスト ボックス 609"/>
        <xdr:cNvSpPr txBox="1"/>
      </xdr:nvSpPr>
      <xdr:spPr>
        <a:xfrm>
          <a:off x="11906250" y="1230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90,000</a:t>
          </a:r>
          <a:endParaRPr altLang="en-US" lang="ja-JP" sz="1000">
            <a:latin typeface="ＭＳ Ｐゴシック"/>
          </a:endParaRPr>
        </a:p>
      </xdr:txBody>
    </xdr:sp>
    <xdr:clientData/>
  </xdr:twoCellAnchor>
  <xdr:twoCellAnchor>
    <xdr:from>
      <xdr:col>18</xdr:col>
      <xdr:colOff>73025</xdr:colOff>
      <xdr:row>70</xdr:row>
      <xdr:rowOff>63500</xdr:rowOff>
    </xdr:from>
    <xdr:to>
      <xdr:col>24</xdr:col>
      <xdr:colOff>644525</xdr:colOff>
      <xdr:row>70</xdr:row>
      <xdr:rowOff>63500</xdr:rowOff>
    </xdr:to>
    <xdr:sp macro="">
      <xdr:nvSpPr>
        <xdr:cNvPr id="611" name="直線コネクタ 610"/>
        <xdr:cNvSpPr/>
      </xdr:nvSpPr>
      <xdr:spPr>
        <a:xfrm>
          <a:off x="12449175"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69</xdr:row>
      <xdr:rowOff>95250</xdr:rowOff>
    </xdr:from>
    <xdr:to>
      <xdr:col>18</xdr:col>
      <xdr:colOff>76200</xdr:colOff>
      <xdr:row>71</xdr:row>
      <xdr:rowOff>9525</xdr:rowOff>
    </xdr:to>
    <xdr:sp macro="">
      <xdr:nvSpPr>
        <xdr:cNvPr id="612" name="テキスト ボックス 611"/>
        <xdr:cNvSpPr txBox="1"/>
      </xdr:nvSpPr>
      <xdr:spPr>
        <a:xfrm>
          <a:off x="11849100" y="1192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120,000</a:t>
          </a:r>
          <a:endParaRPr altLang="en-US" lang="ja-JP" sz="1000">
            <a:latin typeface="ＭＳ Ｐゴシック"/>
          </a:endParaRPr>
        </a:p>
      </xdr:txBody>
    </xdr:sp>
    <xdr:clientData/>
  </xdr:twoCellAnchor>
  <xdr:twoCellAnchor>
    <xdr:from>
      <xdr:col>18</xdr:col>
      <xdr:colOff>73025</xdr:colOff>
      <xdr:row>68</xdr:row>
      <xdr:rowOff>25400</xdr:rowOff>
    </xdr:from>
    <xdr:to>
      <xdr:col>24</xdr:col>
      <xdr:colOff>644525</xdr:colOff>
      <xdr:row>68</xdr:row>
      <xdr:rowOff>25400</xdr:rowOff>
    </xdr:to>
    <xdr:sp macro="">
      <xdr:nvSpPr>
        <xdr:cNvPr id="613" name="直線コネクタ 612"/>
        <xdr:cNvSpPr/>
      </xdr:nvSpPr>
      <xdr:spPr>
        <a:xfrm>
          <a:off x="1244917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67</xdr:row>
      <xdr:rowOff>57150</xdr:rowOff>
    </xdr:from>
    <xdr:to>
      <xdr:col>18</xdr:col>
      <xdr:colOff>76200</xdr:colOff>
      <xdr:row>68</xdr:row>
      <xdr:rowOff>142875</xdr:rowOff>
    </xdr:to>
    <xdr:sp macro="">
      <xdr:nvSpPr>
        <xdr:cNvPr id="614" name="テキスト ボックス 613"/>
        <xdr:cNvSpPr txBox="1"/>
      </xdr:nvSpPr>
      <xdr:spPr>
        <a:xfrm>
          <a:off x="11849100" y="1154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150,000</a:t>
          </a:r>
          <a:endParaRPr altLang="en-US" lang="ja-JP" sz="1000">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fLocksText="0">
      <xdr:nvSpPr>
        <xdr:cNvPr id="615" name="災害復旧費グラフ枠"/>
        <xdr:cNvSpPr/>
      </xdr:nvSpPr>
      <xdr:spPr>
        <a:xfrm>
          <a:off x="12449175"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sp macro="">
      <xdr:nvSpPr>
        <xdr:cNvPr id="616" name="直線コネクタ 615"/>
        <xdr:cNvSpPr/>
      </xdr:nvSpPr>
      <xdr:spPr>
        <a:xfrm flipV="1">
          <a:off x="16316325" y="11991975"/>
          <a:ext cx="0" cy="16002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79</xdr:row>
      <xdr:rowOff>47625</xdr:rowOff>
    </xdr:from>
    <xdr:to>
      <xdr:col>24</xdr:col>
      <xdr:colOff>123825</xdr:colOff>
      <xdr:row>80</xdr:row>
      <xdr:rowOff>133350</xdr:rowOff>
    </xdr:to>
    <xdr:sp macro="">
      <xdr:nvSpPr>
        <xdr:cNvPr id="617" name="災害復旧費最小値テキスト"/>
        <xdr:cNvSpPr txBox="1"/>
      </xdr:nvSpPr>
      <xdr:spPr>
        <a:xfrm>
          <a:off x="16363950" y="13592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23</xdr:col>
      <xdr:colOff>428625</xdr:colOff>
      <xdr:row>79</xdr:row>
      <xdr:rowOff>44450</xdr:rowOff>
    </xdr:from>
    <xdr:to>
      <xdr:col>23</xdr:col>
      <xdr:colOff>606425</xdr:colOff>
      <xdr:row>79</xdr:row>
      <xdr:rowOff>44450</xdr:rowOff>
    </xdr:to>
    <xdr:sp macro="">
      <xdr:nvSpPr>
        <xdr:cNvPr id="618" name="直線コネクタ 617"/>
        <xdr:cNvSpPr/>
      </xdr:nvSpPr>
      <xdr:spPr>
        <a:xfrm>
          <a:off x="16230600" y="13592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68</xdr:row>
      <xdr:rowOff>114300</xdr:rowOff>
    </xdr:from>
    <xdr:to>
      <xdr:col>24</xdr:col>
      <xdr:colOff>476250</xdr:colOff>
      <xdr:row>70</xdr:row>
      <xdr:rowOff>28575</xdr:rowOff>
    </xdr:to>
    <xdr:sp macro="">
      <xdr:nvSpPr>
        <xdr:cNvPr id="619" name="災害復旧費最大値テキスト"/>
        <xdr:cNvSpPr txBox="1"/>
      </xdr:nvSpPr>
      <xdr:spPr>
        <a:xfrm>
          <a:off x="16363950" y="11772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125,408</a:t>
          </a:r>
          <a:endParaRPr altLang="en-US" lang="ja-JP" sz="1000" b="1">
            <a:latin typeface="ＭＳ Ｐゴシック"/>
          </a:endParaRPr>
        </a:p>
      </xdr:txBody>
    </xdr:sp>
    <xdr:clientData/>
  </xdr:twoCellAnchor>
  <xdr:twoCellAnchor>
    <xdr:from>
      <xdr:col>23</xdr:col>
      <xdr:colOff>428625</xdr:colOff>
      <xdr:row>69</xdr:row>
      <xdr:rowOff>166268</xdr:rowOff>
    </xdr:from>
    <xdr:to>
      <xdr:col>23</xdr:col>
      <xdr:colOff>606425</xdr:colOff>
      <xdr:row>69</xdr:row>
      <xdr:rowOff>166268</xdr:rowOff>
    </xdr:to>
    <xdr:sp macro="">
      <xdr:nvSpPr>
        <xdr:cNvPr id="620" name="直線コネクタ 619"/>
        <xdr:cNvSpPr/>
      </xdr:nvSpPr>
      <xdr:spPr>
        <a:xfrm>
          <a:off x="16230600" y="11991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365125</xdr:colOff>
      <xdr:row>79</xdr:row>
      <xdr:rowOff>44450</xdr:rowOff>
    </xdr:from>
    <xdr:to>
      <xdr:col>23</xdr:col>
      <xdr:colOff>517525</xdr:colOff>
      <xdr:row>79</xdr:row>
      <xdr:rowOff>44450</xdr:rowOff>
    </xdr:to>
    <xdr:sp macro="">
      <xdr:nvSpPr>
        <xdr:cNvPr id="621" name="直線コネクタ 620"/>
        <xdr:cNvSpPr/>
      </xdr:nvSpPr>
      <xdr:spPr>
        <a:xfrm>
          <a:off x="15478125" y="13592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77</xdr:row>
      <xdr:rowOff>28575</xdr:rowOff>
    </xdr:from>
    <xdr:to>
      <xdr:col>24</xdr:col>
      <xdr:colOff>409575</xdr:colOff>
      <xdr:row>78</xdr:row>
      <xdr:rowOff>114300</xdr:rowOff>
    </xdr:to>
    <xdr:sp macro="">
      <xdr:nvSpPr>
        <xdr:cNvPr id="622" name="災害復旧費平均値テキスト"/>
        <xdr:cNvSpPr txBox="1"/>
      </xdr:nvSpPr>
      <xdr:spPr>
        <a:xfrm>
          <a:off x="16363950" y="132302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12,887</a:t>
          </a:r>
          <a:endParaRPr altLang="en-US" lang="ja-JP" sz="1000" b="1">
            <a:solidFill>
              <a:srgbClr val="000080"/>
            </a:solidFill>
            <a:latin typeface="ＭＳ Ｐゴシック"/>
          </a:endParaRPr>
        </a:p>
      </xdr:txBody>
    </xdr:sp>
    <xdr:clientData/>
  </xdr:twoCellAnchor>
  <xdr:twoCellAnchor>
    <xdr:from>
      <xdr:col>23</xdr:col>
      <xdr:colOff>466725</xdr:colOff>
      <xdr:row>78</xdr:row>
      <xdr:rowOff>1436</xdr:rowOff>
    </xdr:from>
    <xdr:to>
      <xdr:col>23</xdr:col>
      <xdr:colOff>568325</xdr:colOff>
      <xdr:row>78</xdr:row>
      <xdr:rowOff>103036</xdr:rowOff>
    </xdr:to>
    <xdr:sp macro="" fLocksText="0">
      <xdr:nvSpPr>
        <xdr:cNvPr id="623" name="フローチャート : 判断 622"/>
        <xdr:cNvSpPr/>
      </xdr:nvSpPr>
      <xdr:spPr>
        <a:xfrm>
          <a:off x="16268700" y="1337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161925</xdr:colOff>
      <xdr:row>78</xdr:row>
      <xdr:rowOff>49936</xdr:rowOff>
    </xdr:from>
    <xdr:to>
      <xdr:col>22</xdr:col>
      <xdr:colOff>365125</xdr:colOff>
      <xdr:row>79</xdr:row>
      <xdr:rowOff>44450</xdr:rowOff>
    </xdr:to>
    <xdr:sp macro="">
      <xdr:nvSpPr>
        <xdr:cNvPr id="624" name="直線コネクタ 623"/>
        <xdr:cNvSpPr/>
      </xdr:nvSpPr>
      <xdr:spPr>
        <a:xfrm>
          <a:off x="14592300" y="13420725"/>
          <a:ext cx="885825" cy="1714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314325</xdr:colOff>
      <xdr:row>78</xdr:row>
      <xdr:rowOff>42520</xdr:rowOff>
    </xdr:from>
    <xdr:to>
      <xdr:col>22</xdr:col>
      <xdr:colOff>415925</xdr:colOff>
      <xdr:row>78</xdr:row>
      <xdr:rowOff>144120</xdr:rowOff>
    </xdr:to>
    <xdr:sp macro="" fLocksText="0">
      <xdr:nvSpPr>
        <xdr:cNvPr id="625" name="フローチャート : 判断 624"/>
        <xdr:cNvSpPr/>
      </xdr:nvSpPr>
      <xdr:spPr>
        <a:xfrm>
          <a:off x="15430500" y="13411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123825</xdr:colOff>
      <xdr:row>76</xdr:row>
      <xdr:rowOff>161925</xdr:rowOff>
    </xdr:from>
    <xdr:to>
      <xdr:col>22</xdr:col>
      <xdr:colOff>590550</xdr:colOff>
      <xdr:row>78</xdr:row>
      <xdr:rowOff>76200</xdr:rowOff>
    </xdr:to>
    <xdr:sp macro="">
      <xdr:nvSpPr>
        <xdr:cNvPr id="626" name="テキスト ボックス 625"/>
        <xdr:cNvSpPr txBox="1"/>
      </xdr:nvSpPr>
      <xdr:spPr>
        <a:xfrm>
          <a:off x="15240000" y="1319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9,652</a:t>
          </a:r>
          <a:endParaRPr altLang="en-US" lang="ja-JP" sz="1000" b="1">
            <a:solidFill>
              <a:srgbClr val="000080"/>
            </a:solidFill>
            <a:latin typeface="ＭＳ Ｐゴシック"/>
          </a:endParaRPr>
        </a:p>
      </xdr:txBody>
    </xdr:sp>
    <xdr:clientData/>
  </xdr:twoCellAnchor>
  <xdr:twoCellAnchor>
    <xdr:from>
      <xdr:col>19</xdr:col>
      <xdr:colOff>644525</xdr:colOff>
      <xdr:row>78</xdr:row>
      <xdr:rowOff>49936</xdr:rowOff>
    </xdr:from>
    <xdr:to>
      <xdr:col>21</xdr:col>
      <xdr:colOff>161925</xdr:colOff>
      <xdr:row>78</xdr:row>
      <xdr:rowOff>117881</xdr:rowOff>
    </xdr:to>
    <xdr:sp macro="">
      <xdr:nvSpPr>
        <xdr:cNvPr id="627" name="直線コネクタ 626"/>
        <xdr:cNvSpPr/>
      </xdr:nvSpPr>
      <xdr:spPr>
        <a:xfrm flipV="1">
          <a:off x="13706475" y="134207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111125</xdr:colOff>
      <xdr:row>78</xdr:row>
      <xdr:rowOff>8916</xdr:rowOff>
    </xdr:from>
    <xdr:to>
      <xdr:col>21</xdr:col>
      <xdr:colOff>212725</xdr:colOff>
      <xdr:row>78</xdr:row>
      <xdr:rowOff>110516</xdr:rowOff>
    </xdr:to>
    <xdr:sp macro="" fLocksText="0">
      <xdr:nvSpPr>
        <xdr:cNvPr id="628" name="フローチャート : 判断 627"/>
        <xdr:cNvSpPr/>
      </xdr:nvSpPr>
      <xdr:spPr>
        <a:xfrm>
          <a:off x="14544675" y="133826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78</xdr:row>
      <xdr:rowOff>104775</xdr:rowOff>
    </xdr:from>
    <xdr:to>
      <xdr:col>21</xdr:col>
      <xdr:colOff>419100</xdr:colOff>
      <xdr:row>80</xdr:row>
      <xdr:rowOff>19050</xdr:rowOff>
    </xdr:to>
    <xdr:sp macro="">
      <xdr:nvSpPr>
        <xdr:cNvPr id="629" name="テキスト ボックス 628"/>
        <xdr:cNvSpPr txBox="1"/>
      </xdr:nvSpPr>
      <xdr:spPr>
        <a:xfrm>
          <a:off x="14316075" y="13477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12,298</a:t>
          </a:r>
          <a:endParaRPr altLang="en-US" lang="ja-JP" sz="1000" b="1">
            <a:solidFill>
              <a:srgbClr val="000080"/>
            </a:solidFill>
            <a:latin typeface="ＭＳ Ｐゴシック"/>
          </a:endParaRPr>
        </a:p>
      </xdr:txBody>
    </xdr:sp>
    <xdr:clientData/>
  </xdr:twoCellAnchor>
  <xdr:twoCellAnchor>
    <xdr:from>
      <xdr:col>18</xdr:col>
      <xdr:colOff>441325</xdr:colOff>
      <xdr:row>78</xdr:row>
      <xdr:rowOff>117881</xdr:rowOff>
    </xdr:from>
    <xdr:to>
      <xdr:col>19</xdr:col>
      <xdr:colOff>644525</xdr:colOff>
      <xdr:row>78</xdr:row>
      <xdr:rowOff>162243</xdr:rowOff>
    </xdr:to>
    <xdr:sp macro="">
      <xdr:nvSpPr>
        <xdr:cNvPr id="630" name="直線コネクタ 629"/>
        <xdr:cNvSpPr/>
      </xdr:nvSpPr>
      <xdr:spPr>
        <a:xfrm flipV="1">
          <a:off x="12811125" y="13487400"/>
          <a:ext cx="89535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593725</xdr:colOff>
      <xdr:row>78</xdr:row>
      <xdr:rowOff>48400</xdr:rowOff>
    </xdr:from>
    <xdr:to>
      <xdr:col>20</xdr:col>
      <xdr:colOff>9525</xdr:colOff>
      <xdr:row>78</xdr:row>
      <xdr:rowOff>150000</xdr:rowOff>
    </xdr:to>
    <xdr:sp macro="" fLocksText="0">
      <xdr:nvSpPr>
        <xdr:cNvPr id="631" name="フローチャート : 判断 630"/>
        <xdr:cNvSpPr/>
      </xdr:nvSpPr>
      <xdr:spPr>
        <a:xfrm>
          <a:off x="13649325" y="13420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409575</xdr:colOff>
      <xdr:row>76</xdr:row>
      <xdr:rowOff>161925</xdr:rowOff>
    </xdr:from>
    <xdr:to>
      <xdr:col>20</xdr:col>
      <xdr:colOff>190500</xdr:colOff>
      <xdr:row>78</xdr:row>
      <xdr:rowOff>76200</xdr:rowOff>
    </xdr:to>
    <xdr:sp macro="">
      <xdr:nvSpPr>
        <xdr:cNvPr id="632" name="テキスト ボックス 631"/>
        <xdr:cNvSpPr txBox="1"/>
      </xdr:nvSpPr>
      <xdr:spPr>
        <a:xfrm>
          <a:off x="13468350" y="1319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9,189</a:t>
          </a:r>
          <a:endParaRPr altLang="en-US" lang="ja-JP" sz="1000" b="1">
            <a:solidFill>
              <a:srgbClr val="000080"/>
            </a:solidFill>
            <a:latin typeface="ＭＳ Ｐゴシック"/>
          </a:endParaRPr>
        </a:p>
      </xdr:txBody>
    </xdr:sp>
    <xdr:clientData/>
  </xdr:twoCellAnchor>
  <xdr:twoCellAnchor>
    <xdr:from>
      <xdr:col>18</xdr:col>
      <xdr:colOff>390525</xdr:colOff>
      <xdr:row>78</xdr:row>
      <xdr:rowOff>46419</xdr:rowOff>
    </xdr:from>
    <xdr:to>
      <xdr:col>18</xdr:col>
      <xdr:colOff>492125</xdr:colOff>
      <xdr:row>78</xdr:row>
      <xdr:rowOff>148019</xdr:rowOff>
    </xdr:to>
    <xdr:sp macro="" fLocksText="0">
      <xdr:nvSpPr>
        <xdr:cNvPr id="633" name="フローチャート : 判断 632"/>
        <xdr:cNvSpPr/>
      </xdr:nvSpPr>
      <xdr:spPr>
        <a:xfrm>
          <a:off x="12763500" y="13420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200025</xdr:colOff>
      <xdr:row>76</xdr:row>
      <xdr:rowOff>161925</xdr:rowOff>
    </xdr:from>
    <xdr:to>
      <xdr:col>18</xdr:col>
      <xdr:colOff>666750</xdr:colOff>
      <xdr:row>78</xdr:row>
      <xdr:rowOff>76200</xdr:rowOff>
    </xdr:to>
    <xdr:sp macro="">
      <xdr:nvSpPr>
        <xdr:cNvPr id="634" name="テキスト ボックス 633"/>
        <xdr:cNvSpPr txBox="1"/>
      </xdr:nvSpPr>
      <xdr:spPr>
        <a:xfrm>
          <a:off x="12573000" y="1319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9,345</a:t>
          </a:r>
          <a:endParaRPr altLang="en-US" lang="ja-JP" sz="1000" b="1">
            <a:solidFill>
              <a:srgbClr val="000080"/>
            </a:solidFill>
            <a:latin typeface="ＭＳ Ｐゴシック"/>
          </a:endParaRPr>
        </a:p>
      </xdr:txBody>
    </xdr:sp>
    <xdr:clientData/>
  </xdr:twoCellAnchor>
  <xdr:twoCellAnchor editAs="oneCell">
    <xdr:from>
      <xdr:col>23</xdr:col>
      <xdr:colOff>323850</xdr:colOff>
      <xdr:row>81</xdr:row>
      <xdr:rowOff>76200</xdr:rowOff>
    </xdr:from>
    <xdr:to>
      <xdr:col>24</xdr:col>
      <xdr:colOff>400050</xdr:colOff>
      <xdr:row>82</xdr:row>
      <xdr:rowOff>161925</xdr:rowOff>
    </xdr:to>
    <xdr:sp macro="">
      <xdr:nvSpPr>
        <xdr:cNvPr id="635" name="テキスト ボックス 634"/>
        <xdr:cNvSpPr txBox="1"/>
      </xdr:nvSpPr>
      <xdr:spPr>
        <a:xfrm>
          <a:off x="161258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81</xdr:row>
      <xdr:rowOff>76200</xdr:rowOff>
    </xdr:from>
    <xdr:to>
      <xdr:col>23</xdr:col>
      <xdr:colOff>247650</xdr:colOff>
      <xdr:row>82</xdr:row>
      <xdr:rowOff>161925</xdr:rowOff>
    </xdr:to>
    <xdr:sp macro="">
      <xdr:nvSpPr>
        <xdr:cNvPr id="636" name="テキスト ボックス 635"/>
        <xdr:cNvSpPr txBox="1"/>
      </xdr:nvSpPr>
      <xdr:spPr>
        <a:xfrm>
          <a:off x="15287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81</xdr:row>
      <xdr:rowOff>76200</xdr:rowOff>
    </xdr:from>
    <xdr:to>
      <xdr:col>22</xdr:col>
      <xdr:colOff>47625</xdr:colOff>
      <xdr:row>82</xdr:row>
      <xdr:rowOff>161925</xdr:rowOff>
    </xdr:to>
    <xdr:sp macro="">
      <xdr:nvSpPr>
        <xdr:cNvPr id="637" name="テキスト ボックス 636"/>
        <xdr:cNvSpPr txBox="1"/>
      </xdr:nvSpPr>
      <xdr:spPr>
        <a:xfrm>
          <a:off x="14401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81</xdr:row>
      <xdr:rowOff>76200</xdr:rowOff>
    </xdr:from>
    <xdr:to>
      <xdr:col>20</xdr:col>
      <xdr:colOff>523875</xdr:colOff>
      <xdr:row>82</xdr:row>
      <xdr:rowOff>161925</xdr:rowOff>
    </xdr:to>
    <xdr:sp macro="">
      <xdr:nvSpPr>
        <xdr:cNvPr id="638" name="テキスト ボックス 637"/>
        <xdr:cNvSpPr txBox="1"/>
      </xdr:nvSpPr>
      <xdr:spPr>
        <a:xfrm>
          <a:off x="13506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81</xdr:row>
      <xdr:rowOff>76200</xdr:rowOff>
    </xdr:from>
    <xdr:to>
      <xdr:col>19</xdr:col>
      <xdr:colOff>323850</xdr:colOff>
      <xdr:row>82</xdr:row>
      <xdr:rowOff>161925</xdr:rowOff>
    </xdr:to>
    <xdr:sp macro="">
      <xdr:nvSpPr>
        <xdr:cNvPr id="639" name="テキスト ボックス 638"/>
        <xdr:cNvSpPr txBox="1"/>
      </xdr:nvSpPr>
      <xdr:spPr>
        <a:xfrm>
          <a:off x="12620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466725</xdr:colOff>
      <xdr:row>78</xdr:row>
      <xdr:rowOff>165100</xdr:rowOff>
    </xdr:from>
    <xdr:to>
      <xdr:col>23</xdr:col>
      <xdr:colOff>568325</xdr:colOff>
      <xdr:row>79</xdr:row>
      <xdr:rowOff>95250</xdr:rowOff>
    </xdr:to>
    <xdr:sp macro="" fLocksText="0">
      <xdr:nvSpPr>
        <xdr:cNvPr id="640" name="円/楕円 639"/>
        <xdr:cNvSpPr/>
      </xdr:nvSpPr>
      <xdr:spPr>
        <a:xfrm>
          <a:off x="16268700" y="1353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561975</xdr:colOff>
      <xdr:row>78</xdr:row>
      <xdr:rowOff>76200</xdr:rowOff>
    </xdr:from>
    <xdr:to>
      <xdr:col>24</xdr:col>
      <xdr:colOff>123825</xdr:colOff>
      <xdr:row>79</xdr:row>
      <xdr:rowOff>161925</xdr:rowOff>
    </xdr:to>
    <xdr:sp macro="">
      <xdr:nvSpPr>
        <xdr:cNvPr id="641" name="災害復旧費該当値テキスト"/>
        <xdr:cNvSpPr txBox="1"/>
      </xdr:nvSpPr>
      <xdr:spPr>
        <a:xfrm>
          <a:off x="16363950" y="13449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22</xdr:col>
      <xdr:colOff>314325</xdr:colOff>
      <xdr:row>78</xdr:row>
      <xdr:rowOff>165100</xdr:rowOff>
    </xdr:from>
    <xdr:to>
      <xdr:col>22</xdr:col>
      <xdr:colOff>415925</xdr:colOff>
      <xdr:row>79</xdr:row>
      <xdr:rowOff>95250</xdr:rowOff>
    </xdr:to>
    <xdr:sp macro="" fLocksText="0">
      <xdr:nvSpPr>
        <xdr:cNvPr id="642" name="円/楕円 641"/>
        <xdr:cNvSpPr/>
      </xdr:nvSpPr>
      <xdr:spPr>
        <a:xfrm>
          <a:off x="15430500" y="1353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238125</xdr:colOff>
      <xdr:row>79</xdr:row>
      <xdr:rowOff>85725</xdr:rowOff>
    </xdr:from>
    <xdr:to>
      <xdr:col>22</xdr:col>
      <xdr:colOff>485775</xdr:colOff>
      <xdr:row>81</xdr:row>
      <xdr:rowOff>0</xdr:rowOff>
    </xdr:to>
    <xdr:sp macro="">
      <xdr:nvSpPr>
        <xdr:cNvPr id="643" name="テキスト ボックス 642"/>
        <xdr:cNvSpPr txBox="1"/>
      </xdr:nvSpPr>
      <xdr:spPr>
        <a:xfrm>
          <a:off x="15354300" y="13630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21</xdr:col>
      <xdr:colOff>111125</xdr:colOff>
      <xdr:row>77</xdr:row>
      <xdr:rowOff>170586</xdr:rowOff>
    </xdr:from>
    <xdr:to>
      <xdr:col>21</xdr:col>
      <xdr:colOff>212725</xdr:colOff>
      <xdr:row>78</xdr:row>
      <xdr:rowOff>100736</xdr:rowOff>
    </xdr:to>
    <xdr:sp macro="" fLocksText="0">
      <xdr:nvSpPr>
        <xdr:cNvPr id="644" name="円/楕円 643"/>
        <xdr:cNvSpPr/>
      </xdr:nvSpPr>
      <xdr:spPr>
        <a:xfrm>
          <a:off x="14544675" y="133731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76</xdr:row>
      <xdr:rowOff>114300</xdr:rowOff>
    </xdr:from>
    <xdr:to>
      <xdr:col>21</xdr:col>
      <xdr:colOff>419100</xdr:colOff>
      <xdr:row>78</xdr:row>
      <xdr:rowOff>28575</xdr:rowOff>
    </xdr:to>
    <xdr:sp macro="">
      <xdr:nvSpPr>
        <xdr:cNvPr id="645" name="テキスト ボックス 644"/>
        <xdr:cNvSpPr txBox="1"/>
      </xdr:nvSpPr>
      <xdr:spPr>
        <a:xfrm>
          <a:off x="14316075" y="13144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13,068</a:t>
          </a:r>
          <a:endParaRPr altLang="en-US" lang="ja-JP" sz="1000" b="1">
            <a:solidFill>
              <a:srgbClr val="FF0000"/>
            </a:solidFill>
            <a:latin typeface="ＭＳ Ｐゴシック"/>
          </a:endParaRPr>
        </a:p>
      </xdr:txBody>
    </xdr:sp>
    <xdr:clientData/>
  </xdr:twoCellAnchor>
  <xdr:twoCellAnchor>
    <xdr:from>
      <xdr:col>19</xdr:col>
      <xdr:colOff>593725</xdr:colOff>
      <xdr:row>78</xdr:row>
      <xdr:rowOff>67081</xdr:rowOff>
    </xdr:from>
    <xdr:to>
      <xdr:col>20</xdr:col>
      <xdr:colOff>9525</xdr:colOff>
      <xdr:row>78</xdr:row>
      <xdr:rowOff>168681</xdr:rowOff>
    </xdr:to>
    <xdr:sp macro="" fLocksText="0">
      <xdr:nvSpPr>
        <xdr:cNvPr id="646" name="円/楕円 645"/>
        <xdr:cNvSpPr/>
      </xdr:nvSpPr>
      <xdr:spPr>
        <a:xfrm>
          <a:off x="13649325" y="13439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409575</xdr:colOff>
      <xdr:row>78</xdr:row>
      <xdr:rowOff>161925</xdr:rowOff>
    </xdr:from>
    <xdr:to>
      <xdr:col>20</xdr:col>
      <xdr:colOff>190500</xdr:colOff>
      <xdr:row>80</xdr:row>
      <xdr:rowOff>76200</xdr:rowOff>
    </xdr:to>
    <xdr:sp macro="">
      <xdr:nvSpPr>
        <xdr:cNvPr id="647" name="テキスト ボックス 646"/>
        <xdr:cNvSpPr txBox="1"/>
      </xdr:nvSpPr>
      <xdr:spPr>
        <a:xfrm>
          <a:off x="13468350" y="135350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7,718</a:t>
          </a:r>
          <a:endParaRPr altLang="en-US" lang="ja-JP" sz="1000" b="1">
            <a:solidFill>
              <a:srgbClr val="FF0000"/>
            </a:solidFill>
            <a:latin typeface="ＭＳ Ｐゴシック"/>
          </a:endParaRPr>
        </a:p>
      </xdr:txBody>
    </xdr:sp>
    <xdr:clientData/>
  </xdr:twoCellAnchor>
  <xdr:twoCellAnchor>
    <xdr:from>
      <xdr:col>18</xdr:col>
      <xdr:colOff>390525</xdr:colOff>
      <xdr:row>78</xdr:row>
      <xdr:rowOff>111443</xdr:rowOff>
    </xdr:from>
    <xdr:to>
      <xdr:col>18</xdr:col>
      <xdr:colOff>492125</xdr:colOff>
      <xdr:row>79</xdr:row>
      <xdr:rowOff>41593</xdr:rowOff>
    </xdr:to>
    <xdr:sp macro="" fLocksText="0">
      <xdr:nvSpPr>
        <xdr:cNvPr id="648" name="円/楕円 647"/>
        <xdr:cNvSpPr/>
      </xdr:nvSpPr>
      <xdr:spPr>
        <a:xfrm>
          <a:off x="12763500" y="13487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200025</xdr:colOff>
      <xdr:row>79</xdr:row>
      <xdr:rowOff>28575</xdr:rowOff>
    </xdr:from>
    <xdr:to>
      <xdr:col>18</xdr:col>
      <xdr:colOff>666750</xdr:colOff>
      <xdr:row>80</xdr:row>
      <xdr:rowOff>114300</xdr:rowOff>
    </xdr:to>
    <xdr:sp macro="">
      <xdr:nvSpPr>
        <xdr:cNvPr id="649" name="テキスト ボックス 648"/>
        <xdr:cNvSpPr txBox="1"/>
      </xdr:nvSpPr>
      <xdr:spPr>
        <a:xfrm>
          <a:off x="12573000" y="1357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4,225</a:t>
          </a:r>
          <a:endParaRPr altLang="en-US" lang="ja-JP" sz="1000" b="1">
            <a:solidFill>
              <a:srgbClr val="FF0000"/>
            </a:solidFill>
            <a:latin typeface="ＭＳ Ｐゴシック"/>
          </a:endParaRPr>
        </a:p>
      </xdr:txBody>
    </xdr:sp>
    <xdr:clientData/>
  </xdr:twoCellAnchor>
  <xdr:twoCellAnchor>
    <xdr:from>
      <xdr:col>18</xdr:col>
      <xdr:colOff>73025</xdr:colOff>
      <xdr:row>83</xdr:row>
      <xdr:rowOff>57150</xdr:rowOff>
    </xdr:from>
    <xdr:to>
      <xdr:col>24</xdr:col>
      <xdr:colOff>644525</xdr:colOff>
      <xdr:row>85</xdr:row>
      <xdr:rowOff>31750</xdr:rowOff>
    </xdr:to>
    <xdr:sp macro="" fLocksText="0">
      <xdr:nvSpPr>
        <xdr:cNvPr id="650" name="正方形/長方形 649"/>
        <xdr:cNvSpPr/>
      </xdr:nvSpPr>
      <xdr:spPr>
        <a:xfrm>
          <a:off x="1244917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fLocksText="0">
      <xdr:nvSpPr>
        <xdr:cNvPr id="651" name="正方形/長方形 650"/>
        <xdr:cNvSpPr/>
      </xdr:nvSpPr>
      <xdr:spPr>
        <a:xfrm>
          <a:off x="12573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fLocksText="0">
      <xdr:nvSpPr>
        <xdr:cNvPr id="652" name="正方形/長方形 651"/>
        <xdr:cNvSpPr/>
      </xdr:nvSpPr>
      <xdr:spPr>
        <a:xfrm>
          <a:off x="12573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53/67</a:t>
          </a:r>
          <a:endParaRPr altLang="en-US" lang="ja-JP"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fLocksText="0">
      <xdr:nvSpPr>
        <xdr:cNvPr id="653" name="正方形/長方形 652"/>
        <xdr:cNvSpPr/>
      </xdr:nvSpPr>
      <xdr:spPr>
        <a:xfrm>
          <a:off x="13592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fLocksText="0">
      <xdr:nvSpPr>
        <xdr:cNvPr id="654" name="正方形/長方形 653"/>
        <xdr:cNvSpPr/>
      </xdr:nvSpPr>
      <xdr:spPr>
        <a:xfrm>
          <a:off x="13592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43,435</a:t>
          </a:r>
          <a:endParaRPr altLang="en-US" lang="ja-JP"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fLocksText="0">
      <xdr:nvSpPr>
        <xdr:cNvPr id="655" name="正方形/長方形 654"/>
        <xdr:cNvSpPr/>
      </xdr:nvSpPr>
      <xdr:spPr>
        <a:xfrm>
          <a:off x="14735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fLocksText="0">
      <xdr:nvSpPr>
        <xdr:cNvPr id="656" name="正方形/長方形 655"/>
        <xdr:cNvSpPr/>
      </xdr:nvSpPr>
      <xdr:spPr>
        <a:xfrm>
          <a:off x="14735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11,696</a:t>
          </a:r>
          <a:endParaRPr altLang="en-US" lang="ja-JP"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fLocksText="0">
      <xdr:nvSpPr>
        <xdr:cNvPr id="657" name="正方形/長方形 656"/>
        <xdr:cNvSpPr/>
      </xdr:nvSpPr>
      <xdr:spPr>
        <a:xfrm>
          <a:off x="12449175"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87</xdr:row>
      <xdr:rowOff>9525</xdr:rowOff>
    </xdr:from>
    <xdr:to>
      <xdr:col>18</xdr:col>
      <xdr:colOff>381000</xdr:colOff>
      <xdr:row>88</xdr:row>
      <xdr:rowOff>66675</xdr:rowOff>
    </xdr:to>
    <xdr:sp macro="">
      <xdr:nvSpPr>
        <xdr:cNvPr id="658" name="テキスト ボックス 657"/>
        <xdr:cNvSpPr txBox="1"/>
      </xdr:nvSpPr>
      <xdr:spPr>
        <a:xfrm>
          <a:off x="1240155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101</xdr:row>
      <xdr:rowOff>82550</xdr:rowOff>
    </xdr:from>
    <xdr:to>
      <xdr:col>24</xdr:col>
      <xdr:colOff>644525</xdr:colOff>
      <xdr:row>101</xdr:row>
      <xdr:rowOff>82550</xdr:rowOff>
    </xdr:to>
    <xdr:sp macro="">
      <xdr:nvSpPr>
        <xdr:cNvPr id="659" name="直線コネクタ 658"/>
        <xdr:cNvSpPr/>
      </xdr:nvSpPr>
      <xdr:spPr>
        <a:xfrm>
          <a:off x="1244917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73025</xdr:colOff>
      <xdr:row>98</xdr:row>
      <xdr:rowOff>25400</xdr:rowOff>
    </xdr:from>
    <xdr:to>
      <xdr:col>24</xdr:col>
      <xdr:colOff>644525</xdr:colOff>
      <xdr:row>98</xdr:row>
      <xdr:rowOff>25400</xdr:rowOff>
    </xdr:to>
    <xdr:sp macro="">
      <xdr:nvSpPr>
        <xdr:cNvPr id="660" name="直線コネクタ 659"/>
        <xdr:cNvSpPr/>
      </xdr:nvSpPr>
      <xdr:spPr>
        <a:xfrm>
          <a:off x="12449175" y="16830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514350</xdr:colOff>
      <xdr:row>97</xdr:row>
      <xdr:rowOff>57150</xdr:rowOff>
    </xdr:from>
    <xdr:to>
      <xdr:col>18</xdr:col>
      <xdr:colOff>66675</xdr:colOff>
      <xdr:row>98</xdr:row>
      <xdr:rowOff>142875</xdr:rowOff>
    </xdr:to>
    <xdr:sp macro="">
      <xdr:nvSpPr>
        <xdr:cNvPr id="661" name="テキスト ボックス 660"/>
        <xdr:cNvSpPr txBox="1"/>
      </xdr:nvSpPr>
      <xdr:spPr>
        <a:xfrm>
          <a:off x="12192000" y="166878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18</xdr:col>
      <xdr:colOff>73025</xdr:colOff>
      <xdr:row>94</xdr:row>
      <xdr:rowOff>139700</xdr:rowOff>
    </xdr:from>
    <xdr:to>
      <xdr:col>24</xdr:col>
      <xdr:colOff>644525</xdr:colOff>
      <xdr:row>94</xdr:row>
      <xdr:rowOff>139700</xdr:rowOff>
    </xdr:to>
    <xdr:sp macro="">
      <xdr:nvSpPr>
        <xdr:cNvPr id="662" name="直線コネクタ 661"/>
        <xdr:cNvSpPr/>
      </xdr:nvSpPr>
      <xdr:spPr>
        <a:xfrm>
          <a:off x="12449175"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93</xdr:row>
      <xdr:rowOff>171450</xdr:rowOff>
    </xdr:from>
    <xdr:to>
      <xdr:col>18</xdr:col>
      <xdr:colOff>76200</xdr:colOff>
      <xdr:row>95</xdr:row>
      <xdr:rowOff>85725</xdr:rowOff>
    </xdr:to>
    <xdr:sp macro="">
      <xdr:nvSpPr>
        <xdr:cNvPr id="663" name="テキスト ボックス 662"/>
        <xdr:cNvSpPr txBox="1"/>
      </xdr:nvSpPr>
      <xdr:spPr>
        <a:xfrm>
          <a:off x="11849100" y="1611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18</xdr:col>
      <xdr:colOff>73025</xdr:colOff>
      <xdr:row>91</xdr:row>
      <xdr:rowOff>82550</xdr:rowOff>
    </xdr:from>
    <xdr:to>
      <xdr:col>24</xdr:col>
      <xdr:colOff>644525</xdr:colOff>
      <xdr:row>91</xdr:row>
      <xdr:rowOff>82550</xdr:rowOff>
    </xdr:to>
    <xdr:sp macro="">
      <xdr:nvSpPr>
        <xdr:cNvPr id="664" name="直線コネクタ 663"/>
        <xdr:cNvSpPr/>
      </xdr:nvSpPr>
      <xdr:spPr>
        <a:xfrm>
          <a:off x="12449175" y="15687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90</xdr:row>
      <xdr:rowOff>114300</xdr:rowOff>
    </xdr:from>
    <xdr:to>
      <xdr:col>18</xdr:col>
      <xdr:colOff>76200</xdr:colOff>
      <xdr:row>92</xdr:row>
      <xdr:rowOff>28575</xdr:rowOff>
    </xdr:to>
    <xdr:sp macro="">
      <xdr:nvSpPr>
        <xdr:cNvPr id="665" name="テキスト ボックス 664"/>
        <xdr:cNvSpPr txBox="1"/>
      </xdr:nvSpPr>
      <xdr:spPr>
        <a:xfrm>
          <a:off x="11849100" y="15544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18</xdr:col>
      <xdr:colOff>73025</xdr:colOff>
      <xdr:row>88</xdr:row>
      <xdr:rowOff>25400</xdr:rowOff>
    </xdr:from>
    <xdr:to>
      <xdr:col>24</xdr:col>
      <xdr:colOff>644525</xdr:colOff>
      <xdr:row>88</xdr:row>
      <xdr:rowOff>25400</xdr:rowOff>
    </xdr:to>
    <xdr:sp macro="">
      <xdr:nvSpPr>
        <xdr:cNvPr id="666" name="直線コネクタ 665"/>
        <xdr:cNvSpPr/>
      </xdr:nvSpPr>
      <xdr:spPr>
        <a:xfrm>
          <a:off x="1244917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171450</xdr:colOff>
      <xdr:row>87</xdr:row>
      <xdr:rowOff>57150</xdr:rowOff>
    </xdr:from>
    <xdr:to>
      <xdr:col>18</xdr:col>
      <xdr:colOff>76200</xdr:colOff>
      <xdr:row>88</xdr:row>
      <xdr:rowOff>142875</xdr:rowOff>
    </xdr:to>
    <xdr:sp macro="">
      <xdr:nvSpPr>
        <xdr:cNvPr id="667" name="テキスト ボックス 666"/>
        <xdr:cNvSpPr txBox="1"/>
      </xdr:nvSpPr>
      <xdr:spPr>
        <a:xfrm>
          <a:off x="11849100"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fLocksText="0">
      <xdr:nvSpPr>
        <xdr:cNvPr id="668" name="公債費グラフ枠"/>
        <xdr:cNvSpPr/>
      </xdr:nvSpPr>
      <xdr:spPr>
        <a:xfrm>
          <a:off x="12449175"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sp macro="">
      <xdr:nvSpPr>
        <xdr:cNvPr id="669" name="直線コネクタ 668"/>
        <xdr:cNvSpPr/>
      </xdr:nvSpPr>
      <xdr:spPr>
        <a:xfrm flipV="1">
          <a:off x="16316325" y="15554325"/>
          <a:ext cx="0" cy="11525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97</xdr:row>
      <xdr:rowOff>76200</xdr:rowOff>
    </xdr:from>
    <xdr:to>
      <xdr:col>24</xdr:col>
      <xdr:colOff>409575</xdr:colOff>
      <xdr:row>98</xdr:row>
      <xdr:rowOff>161925</xdr:rowOff>
    </xdr:to>
    <xdr:sp macro="">
      <xdr:nvSpPr>
        <xdr:cNvPr id="670" name="公債費最小値テキスト"/>
        <xdr:cNvSpPr txBox="1"/>
      </xdr:nvSpPr>
      <xdr:spPr>
        <a:xfrm>
          <a:off x="16363950" y="16706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21,086</a:t>
          </a:r>
          <a:endParaRPr altLang="en-US" lang="ja-JP" sz="1000" b="1">
            <a:latin typeface="ＭＳ Ｐゴシック"/>
          </a:endParaRPr>
        </a:p>
      </xdr:txBody>
    </xdr:sp>
    <xdr:clientData/>
  </xdr:twoCellAnchor>
  <xdr:twoCellAnchor>
    <xdr:from>
      <xdr:col>23</xdr:col>
      <xdr:colOff>428625</xdr:colOff>
      <xdr:row>97</xdr:row>
      <xdr:rowOff>76344</xdr:rowOff>
    </xdr:from>
    <xdr:to>
      <xdr:col>23</xdr:col>
      <xdr:colOff>606425</xdr:colOff>
      <xdr:row>97</xdr:row>
      <xdr:rowOff>76344</xdr:rowOff>
    </xdr:to>
    <xdr:sp macro="">
      <xdr:nvSpPr>
        <xdr:cNvPr id="671" name="直線コネクタ 670"/>
        <xdr:cNvSpPr/>
      </xdr:nvSpPr>
      <xdr:spPr>
        <a:xfrm>
          <a:off x="16230600" y="16706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89</xdr:row>
      <xdr:rowOff>66675</xdr:rowOff>
    </xdr:from>
    <xdr:to>
      <xdr:col>24</xdr:col>
      <xdr:colOff>476250</xdr:colOff>
      <xdr:row>90</xdr:row>
      <xdr:rowOff>152400</xdr:rowOff>
    </xdr:to>
    <xdr:sp macro="">
      <xdr:nvSpPr>
        <xdr:cNvPr id="672" name="公債費最大値テキスト"/>
        <xdr:cNvSpPr txBox="1"/>
      </xdr:nvSpPr>
      <xdr:spPr>
        <a:xfrm>
          <a:off x="16363950" y="15325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222,818</a:t>
          </a:r>
          <a:endParaRPr altLang="en-US" lang="ja-JP" sz="1000" b="1">
            <a:latin typeface="ＭＳ Ｐゴシック"/>
          </a:endParaRPr>
        </a:p>
      </xdr:txBody>
    </xdr:sp>
    <xdr:clientData/>
  </xdr:twoCellAnchor>
  <xdr:twoCellAnchor>
    <xdr:from>
      <xdr:col>23</xdr:col>
      <xdr:colOff>428625</xdr:colOff>
      <xdr:row>90</xdr:row>
      <xdr:rowOff>123596</xdr:rowOff>
    </xdr:from>
    <xdr:to>
      <xdr:col>23</xdr:col>
      <xdr:colOff>606425</xdr:colOff>
      <xdr:row>90</xdr:row>
      <xdr:rowOff>123596</xdr:rowOff>
    </xdr:to>
    <xdr:sp macro="">
      <xdr:nvSpPr>
        <xdr:cNvPr id="673" name="直線コネクタ 672"/>
        <xdr:cNvSpPr/>
      </xdr:nvSpPr>
      <xdr:spPr>
        <a:xfrm>
          <a:off x="16230600" y="15554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365125</xdr:colOff>
      <xdr:row>96</xdr:row>
      <xdr:rowOff>108474</xdr:rowOff>
    </xdr:from>
    <xdr:to>
      <xdr:col>23</xdr:col>
      <xdr:colOff>517525</xdr:colOff>
      <xdr:row>96</xdr:row>
      <xdr:rowOff>125538</xdr:rowOff>
    </xdr:to>
    <xdr:sp macro="">
      <xdr:nvSpPr>
        <xdr:cNvPr id="674" name="直線コネクタ 673"/>
        <xdr:cNvSpPr/>
      </xdr:nvSpPr>
      <xdr:spPr>
        <a:xfrm>
          <a:off x="15478125" y="165639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561975</xdr:colOff>
      <xdr:row>94</xdr:row>
      <xdr:rowOff>104775</xdr:rowOff>
    </xdr:from>
    <xdr:to>
      <xdr:col>24</xdr:col>
      <xdr:colOff>409575</xdr:colOff>
      <xdr:row>96</xdr:row>
      <xdr:rowOff>19050</xdr:rowOff>
    </xdr:to>
    <xdr:sp macro="">
      <xdr:nvSpPr>
        <xdr:cNvPr id="675" name="公債費平均値テキスト"/>
        <xdr:cNvSpPr txBox="1"/>
      </xdr:nvSpPr>
      <xdr:spPr>
        <a:xfrm>
          <a:off x="16363950" y="162210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71,937</a:t>
          </a:r>
          <a:endParaRPr altLang="en-US" lang="ja-JP" sz="1000" b="1">
            <a:solidFill>
              <a:srgbClr val="000080"/>
            </a:solidFill>
            <a:latin typeface="ＭＳ Ｐゴシック"/>
          </a:endParaRPr>
        </a:p>
      </xdr:txBody>
    </xdr:sp>
    <xdr:clientData/>
  </xdr:twoCellAnchor>
  <xdr:twoCellAnchor>
    <xdr:from>
      <xdr:col>23</xdr:col>
      <xdr:colOff>466725</xdr:colOff>
      <xdr:row>95</xdr:row>
      <xdr:rowOff>77829</xdr:rowOff>
    </xdr:from>
    <xdr:to>
      <xdr:col>23</xdr:col>
      <xdr:colOff>568325</xdr:colOff>
      <xdr:row>96</xdr:row>
      <xdr:rowOff>7979</xdr:rowOff>
    </xdr:to>
    <xdr:sp macro="" fLocksText="0">
      <xdr:nvSpPr>
        <xdr:cNvPr id="676" name="フローチャート : 判断 675"/>
        <xdr:cNvSpPr/>
      </xdr:nvSpPr>
      <xdr:spPr>
        <a:xfrm>
          <a:off x="16268700" y="16363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21</xdr:col>
      <xdr:colOff>161925</xdr:colOff>
      <xdr:row>96</xdr:row>
      <xdr:rowOff>90219</xdr:rowOff>
    </xdr:from>
    <xdr:to>
      <xdr:col>22</xdr:col>
      <xdr:colOff>365125</xdr:colOff>
      <xdr:row>96</xdr:row>
      <xdr:rowOff>108474</xdr:rowOff>
    </xdr:to>
    <xdr:sp macro="">
      <xdr:nvSpPr>
        <xdr:cNvPr id="677" name="直線コネクタ 676"/>
        <xdr:cNvSpPr/>
      </xdr:nvSpPr>
      <xdr:spPr>
        <a:xfrm>
          <a:off x="14592300" y="165449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22</xdr:col>
      <xdr:colOff>314325</xdr:colOff>
      <xdr:row>95</xdr:row>
      <xdr:rowOff>102719</xdr:rowOff>
    </xdr:from>
    <xdr:to>
      <xdr:col>22</xdr:col>
      <xdr:colOff>415925</xdr:colOff>
      <xdr:row>96</xdr:row>
      <xdr:rowOff>32869</xdr:rowOff>
    </xdr:to>
    <xdr:sp macro="" fLocksText="0">
      <xdr:nvSpPr>
        <xdr:cNvPr id="678" name="フローチャート : 判断 677"/>
        <xdr:cNvSpPr/>
      </xdr:nvSpPr>
      <xdr:spPr>
        <a:xfrm>
          <a:off x="15430500" y="16392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94</xdr:row>
      <xdr:rowOff>47625</xdr:rowOff>
    </xdr:from>
    <xdr:to>
      <xdr:col>22</xdr:col>
      <xdr:colOff>628650</xdr:colOff>
      <xdr:row>95</xdr:row>
      <xdr:rowOff>133350</xdr:rowOff>
    </xdr:to>
    <xdr:sp macro="">
      <xdr:nvSpPr>
        <xdr:cNvPr id="679" name="テキスト ボックス 678"/>
        <xdr:cNvSpPr txBox="1"/>
      </xdr:nvSpPr>
      <xdr:spPr>
        <a:xfrm>
          <a:off x="15211425" y="1616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67,582</a:t>
          </a:r>
          <a:endParaRPr altLang="en-US" lang="ja-JP" sz="1000" b="1">
            <a:solidFill>
              <a:srgbClr val="000080"/>
            </a:solidFill>
            <a:latin typeface="ＭＳ Ｐゴシック"/>
          </a:endParaRPr>
        </a:p>
      </xdr:txBody>
    </xdr:sp>
    <xdr:clientData/>
  </xdr:twoCellAnchor>
  <xdr:twoCellAnchor>
    <xdr:from>
      <xdr:col>19</xdr:col>
      <xdr:colOff>644525</xdr:colOff>
      <xdr:row>96</xdr:row>
      <xdr:rowOff>81556</xdr:rowOff>
    </xdr:from>
    <xdr:to>
      <xdr:col>21</xdr:col>
      <xdr:colOff>161925</xdr:colOff>
      <xdr:row>96</xdr:row>
      <xdr:rowOff>90219</xdr:rowOff>
    </xdr:to>
    <xdr:sp macro="">
      <xdr:nvSpPr>
        <xdr:cNvPr id="680" name="直線コネクタ 679"/>
        <xdr:cNvSpPr/>
      </xdr:nvSpPr>
      <xdr:spPr>
        <a:xfrm>
          <a:off x="13706475" y="16544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111125</xdr:colOff>
      <xdr:row>95</xdr:row>
      <xdr:rowOff>82139</xdr:rowOff>
    </xdr:from>
    <xdr:to>
      <xdr:col>21</xdr:col>
      <xdr:colOff>212725</xdr:colOff>
      <xdr:row>96</xdr:row>
      <xdr:rowOff>12289</xdr:rowOff>
    </xdr:to>
    <xdr:sp macro="" fLocksText="0">
      <xdr:nvSpPr>
        <xdr:cNvPr id="681" name="フローチャート : 判断 680"/>
        <xdr:cNvSpPr/>
      </xdr:nvSpPr>
      <xdr:spPr>
        <a:xfrm>
          <a:off x="14544675" y="163734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94</xdr:row>
      <xdr:rowOff>28575</xdr:rowOff>
    </xdr:from>
    <xdr:to>
      <xdr:col>21</xdr:col>
      <xdr:colOff>419100</xdr:colOff>
      <xdr:row>95</xdr:row>
      <xdr:rowOff>114300</xdr:rowOff>
    </xdr:to>
    <xdr:sp macro="">
      <xdr:nvSpPr>
        <xdr:cNvPr id="682" name="テキスト ボックス 681"/>
        <xdr:cNvSpPr txBox="1"/>
      </xdr:nvSpPr>
      <xdr:spPr>
        <a:xfrm>
          <a:off x="14316075" y="16144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71,183</a:t>
          </a:r>
          <a:endParaRPr altLang="en-US" lang="ja-JP" sz="1000" b="1">
            <a:solidFill>
              <a:srgbClr val="000080"/>
            </a:solidFill>
            <a:latin typeface="ＭＳ Ｐゴシック"/>
          </a:endParaRPr>
        </a:p>
      </xdr:txBody>
    </xdr:sp>
    <xdr:clientData/>
  </xdr:twoCellAnchor>
  <xdr:twoCellAnchor>
    <xdr:from>
      <xdr:col>18</xdr:col>
      <xdr:colOff>441325</xdr:colOff>
      <xdr:row>96</xdr:row>
      <xdr:rowOff>31876</xdr:rowOff>
    </xdr:from>
    <xdr:to>
      <xdr:col>19</xdr:col>
      <xdr:colOff>644525</xdr:colOff>
      <xdr:row>96</xdr:row>
      <xdr:rowOff>81556</xdr:rowOff>
    </xdr:to>
    <xdr:sp macro="">
      <xdr:nvSpPr>
        <xdr:cNvPr id="683" name="直線コネクタ 682"/>
        <xdr:cNvSpPr/>
      </xdr:nvSpPr>
      <xdr:spPr>
        <a:xfrm>
          <a:off x="12811125" y="16487775"/>
          <a:ext cx="89535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593725</xdr:colOff>
      <xdr:row>95</xdr:row>
      <xdr:rowOff>69332</xdr:rowOff>
    </xdr:from>
    <xdr:to>
      <xdr:col>20</xdr:col>
      <xdr:colOff>9525</xdr:colOff>
      <xdr:row>95</xdr:row>
      <xdr:rowOff>170932</xdr:rowOff>
    </xdr:to>
    <xdr:sp macro="" fLocksText="0">
      <xdr:nvSpPr>
        <xdr:cNvPr id="684" name="フローチャート : 判断 683"/>
        <xdr:cNvSpPr/>
      </xdr:nvSpPr>
      <xdr:spPr>
        <a:xfrm>
          <a:off x="13649325" y="16354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371475</xdr:colOff>
      <xdr:row>94</xdr:row>
      <xdr:rowOff>19050</xdr:rowOff>
    </xdr:from>
    <xdr:to>
      <xdr:col>20</xdr:col>
      <xdr:colOff>219075</xdr:colOff>
      <xdr:row>95</xdr:row>
      <xdr:rowOff>104775</xdr:rowOff>
    </xdr:to>
    <xdr:sp macro="">
      <xdr:nvSpPr>
        <xdr:cNvPr id="685" name="テキスト ボックス 684"/>
        <xdr:cNvSpPr txBox="1"/>
      </xdr:nvSpPr>
      <xdr:spPr>
        <a:xfrm>
          <a:off x="13430250" y="16135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73,424</a:t>
          </a:r>
          <a:endParaRPr altLang="en-US" lang="ja-JP" sz="1000" b="1">
            <a:solidFill>
              <a:srgbClr val="000080"/>
            </a:solidFill>
            <a:latin typeface="ＭＳ Ｐゴシック"/>
          </a:endParaRPr>
        </a:p>
      </xdr:txBody>
    </xdr:sp>
    <xdr:clientData/>
  </xdr:twoCellAnchor>
  <xdr:twoCellAnchor>
    <xdr:from>
      <xdr:col>18</xdr:col>
      <xdr:colOff>390525</xdr:colOff>
      <xdr:row>95</xdr:row>
      <xdr:rowOff>56708</xdr:rowOff>
    </xdr:from>
    <xdr:to>
      <xdr:col>18</xdr:col>
      <xdr:colOff>492125</xdr:colOff>
      <xdr:row>95</xdr:row>
      <xdr:rowOff>158308</xdr:rowOff>
    </xdr:to>
    <xdr:sp macro="" fLocksText="0">
      <xdr:nvSpPr>
        <xdr:cNvPr id="686" name="フローチャート : 判断 685"/>
        <xdr:cNvSpPr/>
      </xdr:nvSpPr>
      <xdr:spPr>
        <a:xfrm>
          <a:off x="12763500" y="16344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171450</xdr:colOff>
      <xdr:row>94</xdr:row>
      <xdr:rowOff>0</xdr:rowOff>
    </xdr:from>
    <xdr:to>
      <xdr:col>19</xdr:col>
      <xdr:colOff>19050</xdr:colOff>
      <xdr:row>95</xdr:row>
      <xdr:rowOff>85725</xdr:rowOff>
    </xdr:to>
    <xdr:sp macro="">
      <xdr:nvSpPr>
        <xdr:cNvPr id="687" name="テキスト ボックス 686"/>
        <xdr:cNvSpPr txBox="1"/>
      </xdr:nvSpPr>
      <xdr:spPr>
        <a:xfrm>
          <a:off x="12544425" y="1611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75,633</a:t>
          </a:r>
          <a:endParaRPr altLang="en-US" lang="ja-JP" sz="1000" b="1">
            <a:solidFill>
              <a:srgbClr val="000080"/>
            </a:solidFill>
            <a:latin typeface="ＭＳ Ｐゴシック"/>
          </a:endParaRPr>
        </a:p>
      </xdr:txBody>
    </xdr:sp>
    <xdr:clientData/>
  </xdr:twoCellAnchor>
  <xdr:twoCellAnchor editAs="oneCell">
    <xdr:from>
      <xdr:col>23</xdr:col>
      <xdr:colOff>323850</xdr:colOff>
      <xdr:row>101</xdr:row>
      <xdr:rowOff>76200</xdr:rowOff>
    </xdr:from>
    <xdr:to>
      <xdr:col>24</xdr:col>
      <xdr:colOff>400050</xdr:colOff>
      <xdr:row>102</xdr:row>
      <xdr:rowOff>161925</xdr:rowOff>
    </xdr:to>
    <xdr:sp macro="">
      <xdr:nvSpPr>
        <xdr:cNvPr id="688" name="テキスト ボックス 687"/>
        <xdr:cNvSpPr txBox="1"/>
      </xdr:nvSpPr>
      <xdr:spPr>
        <a:xfrm>
          <a:off x="161258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101</xdr:row>
      <xdr:rowOff>76200</xdr:rowOff>
    </xdr:from>
    <xdr:to>
      <xdr:col>23</xdr:col>
      <xdr:colOff>247650</xdr:colOff>
      <xdr:row>102</xdr:row>
      <xdr:rowOff>161925</xdr:rowOff>
    </xdr:to>
    <xdr:sp macro="">
      <xdr:nvSpPr>
        <xdr:cNvPr id="689" name="テキスト ボックス 688"/>
        <xdr:cNvSpPr txBox="1"/>
      </xdr:nvSpPr>
      <xdr:spPr>
        <a:xfrm>
          <a:off x="15287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101</xdr:row>
      <xdr:rowOff>76200</xdr:rowOff>
    </xdr:from>
    <xdr:to>
      <xdr:col>22</xdr:col>
      <xdr:colOff>47625</xdr:colOff>
      <xdr:row>102</xdr:row>
      <xdr:rowOff>161925</xdr:rowOff>
    </xdr:to>
    <xdr:sp macro="">
      <xdr:nvSpPr>
        <xdr:cNvPr id="690" name="テキスト ボックス 689"/>
        <xdr:cNvSpPr txBox="1"/>
      </xdr:nvSpPr>
      <xdr:spPr>
        <a:xfrm>
          <a:off x="14401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101</xdr:row>
      <xdr:rowOff>76200</xdr:rowOff>
    </xdr:from>
    <xdr:to>
      <xdr:col>20</xdr:col>
      <xdr:colOff>523875</xdr:colOff>
      <xdr:row>102</xdr:row>
      <xdr:rowOff>161925</xdr:rowOff>
    </xdr:to>
    <xdr:sp macro="">
      <xdr:nvSpPr>
        <xdr:cNvPr id="691" name="テキスト ボックス 690"/>
        <xdr:cNvSpPr txBox="1"/>
      </xdr:nvSpPr>
      <xdr:spPr>
        <a:xfrm>
          <a:off x="13506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101</xdr:row>
      <xdr:rowOff>76200</xdr:rowOff>
    </xdr:from>
    <xdr:to>
      <xdr:col>19</xdr:col>
      <xdr:colOff>323850</xdr:colOff>
      <xdr:row>102</xdr:row>
      <xdr:rowOff>161925</xdr:rowOff>
    </xdr:to>
    <xdr:sp macro="">
      <xdr:nvSpPr>
        <xdr:cNvPr id="692" name="テキスト ボックス 691"/>
        <xdr:cNvSpPr txBox="1"/>
      </xdr:nvSpPr>
      <xdr:spPr>
        <a:xfrm>
          <a:off x="12620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23</xdr:col>
      <xdr:colOff>466725</xdr:colOff>
      <xdr:row>96</xdr:row>
      <xdr:rowOff>74738</xdr:rowOff>
    </xdr:from>
    <xdr:to>
      <xdr:col>23</xdr:col>
      <xdr:colOff>568325</xdr:colOff>
      <xdr:row>97</xdr:row>
      <xdr:rowOff>4888</xdr:rowOff>
    </xdr:to>
    <xdr:sp macro="" fLocksText="0">
      <xdr:nvSpPr>
        <xdr:cNvPr id="693" name="円/楕円 692"/>
        <xdr:cNvSpPr/>
      </xdr:nvSpPr>
      <xdr:spPr>
        <a:xfrm>
          <a:off x="16268700" y="16535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561975</xdr:colOff>
      <xdr:row>95</xdr:row>
      <xdr:rowOff>161925</xdr:rowOff>
    </xdr:from>
    <xdr:to>
      <xdr:col>24</xdr:col>
      <xdr:colOff>409575</xdr:colOff>
      <xdr:row>97</xdr:row>
      <xdr:rowOff>76200</xdr:rowOff>
    </xdr:to>
    <xdr:sp macro="">
      <xdr:nvSpPr>
        <xdr:cNvPr id="694" name="公債費該当値テキスト"/>
        <xdr:cNvSpPr txBox="1"/>
      </xdr:nvSpPr>
      <xdr:spPr>
        <a:xfrm>
          <a:off x="16363950" y="16449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42,478</a:t>
          </a:r>
          <a:endParaRPr altLang="en-US" lang="ja-JP" sz="1000" b="1">
            <a:solidFill>
              <a:srgbClr val="FF0000"/>
            </a:solidFill>
            <a:latin typeface="ＭＳ Ｐゴシック"/>
          </a:endParaRPr>
        </a:p>
      </xdr:txBody>
    </xdr:sp>
    <xdr:clientData/>
  </xdr:twoCellAnchor>
  <xdr:twoCellAnchor>
    <xdr:from>
      <xdr:col>22</xdr:col>
      <xdr:colOff>314325</xdr:colOff>
      <xdr:row>96</xdr:row>
      <xdr:rowOff>57674</xdr:rowOff>
    </xdr:from>
    <xdr:to>
      <xdr:col>22</xdr:col>
      <xdr:colOff>415925</xdr:colOff>
      <xdr:row>96</xdr:row>
      <xdr:rowOff>159274</xdr:rowOff>
    </xdr:to>
    <xdr:sp macro="" fLocksText="0">
      <xdr:nvSpPr>
        <xdr:cNvPr id="695" name="円/楕円 694"/>
        <xdr:cNvSpPr/>
      </xdr:nvSpPr>
      <xdr:spPr>
        <a:xfrm>
          <a:off x="15430500" y="16516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95250</xdr:colOff>
      <xdr:row>96</xdr:row>
      <xdr:rowOff>152400</xdr:rowOff>
    </xdr:from>
    <xdr:to>
      <xdr:col>22</xdr:col>
      <xdr:colOff>628650</xdr:colOff>
      <xdr:row>98</xdr:row>
      <xdr:rowOff>66675</xdr:rowOff>
    </xdr:to>
    <xdr:sp macro="">
      <xdr:nvSpPr>
        <xdr:cNvPr id="696" name="テキスト ボックス 695"/>
        <xdr:cNvSpPr txBox="1"/>
      </xdr:nvSpPr>
      <xdr:spPr>
        <a:xfrm>
          <a:off x="15211425" y="16611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45,464</a:t>
          </a:r>
          <a:endParaRPr altLang="en-US" lang="ja-JP" sz="1000" b="1">
            <a:solidFill>
              <a:srgbClr val="FF0000"/>
            </a:solidFill>
            <a:latin typeface="ＭＳ Ｐゴシック"/>
          </a:endParaRPr>
        </a:p>
      </xdr:txBody>
    </xdr:sp>
    <xdr:clientData/>
  </xdr:twoCellAnchor>
  <xdr:twoCellAnchor>
    <xdr:from>
      <xdr:col>21</xdr:col>
      <xdr:colOff>111125</xdr:colOff>
      <xdr:row>96</xdr:row>
      <xdr:rowOff>39419</xdr:rowOff>
    </xdr:from>
    <xdr:to>
      <xdr:col>21</xdr:col>
      <xdr:colOff>212725</xdr:colOff>
      <xdr:row>96</xdr:row>
      <xdr:rowOff>141019</xdr:rowOff>
    </xdr:to>
    <xdr:sp macro="" fLocksText="0">
      <xdr:nvSpPr>
        <xdr:cNvPr id="697" name="円/楕円 696"/>
        <xdr:cNvSpPr/>
      </xdr:nvSpPr>
      <xdr:spPr>
        <a:xfrm>
          <a:off x="14544675" y="164973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20</xdr:col>
      <xdr:colOff>571500</xdr:colOff>
      <xdr:row>96</xdr:row>
      <xdr:rowOff>133350</xdr:rowOff>
    </xdr:from>
    <xdr:to>
      <xdr:col>21</xdr:col>
      <xdr:colOff>419100</xdr:colOff>
      <xdr:row>98</xdr:row>
      <xdr:rowOff>47625</xdr:rowOff>
    </xdr:to>
    <xdr:sp macro="">
      <xdr:nvSpPr>
        <xdr:cNvPr id="698" name="テキスト ボックス 697"/>
        <xdr:cNvSpPr txBox="1"/>
      </xdr:nvSpPr>
      <xdr:spPr>
        <a:xfrm>
          <a:off x="14316075" y="16592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48,658</a:t>
          </a:r>
          <a:endParaRPr altLang="en-US" lang="ja-JP" sz="1000" b="1">
            <a:solidFill>
              <a:srgbClr val="FF0000"/>
            </a:solidFill>
            <a:latin typeface="ＭＳ Ｐゴシック"/>
          </a:endParaRPr>
        </a:p>
      </xdr:txBody>
    </xdr:sp>
    <xdr:clientData/>
  </xdr:twoCellAnchor>
  <xdr:twoCellAnchor>
    <xdr:from>
      <xdr:col>19</xdr:col>
      <xdr:colOff>593725</xdr:colOff>
      <xdr:row>96</xdr:row>
      <xdr:rowOff>30756</xdr:rowOff>
    </xdr:from>
    <xdr:to>
      <xdr:col>20</xdr:col>
      <xdr:colOff>9525</xdr:colOff>
      <xdr:row>96</xdr:row>
      <xdr:rowOff>132356</xdr:rowOff>
    </xdr:to>
    <xdr:sp macro="" fLocksText="0">
      <xdr:nvSpPr>
        <xdr:cNvPr id="699" name="円/楕円 698"/>
        <xdr:cNvSpPr/>
      </xdr:nvSpPr>
      <xdr:spPr>
        <a:xfrm>
          <a:off x="13649325" y="16487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19</xdr:col>
      <xdr:colOff>371475</xdr:colOff>
      <xdr:row>96</xdr:row>
      <xdr:rowOff>123825</xdr:rowOff>
    </xdr:from>
    <xdr:to>
      <xdr:col>20</xdr:col>
      <xdr:colOff>219075</xdr:colOff>
      <xdr:row>98</xdr:row>
      <xdr:rowOff>38100</xdr:rowOff>
    </xdr:to>
    <xdr:sp macro="">
      <xdr:nvSpPr>
        <xdr:cNvPr id="700" name="テキスト ボックス 699"/>
        <xdr:cNvSpPr txBox="1"/>
      </xdr:nvSpPr>
      <xdr:spPr>
        <a:xfrm>
          <a:off x="13430250" y="16583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50,174</a:t>
          </a:r>
          <a:endParaRPr altLang="en-US" lang="ja-JP" sz="1000" b="1">
            <a:solidFill>
              <a:srgbClr val="FF0000"/>
            </a:solidFill>
            <a:latin typeface="ＭＳ Ｐゴシック"/>
          </a:endParaRPr>
        </a:p>
      </xdr:txBody>
    </xdr:sp>
    <xdr:clientData/>
  </xdr:twoCellAnchor>
  <xdr:twoCellAnchor>
    <xdr:from>
      <xdr:col>18</xdr:col>
      <xdr:colOff>390525</xdr:colOff>
      <xdr:row>95</xdr:row>
      <xdr:rowOff>152526</xdr:rowOff>
    </xdr:from>
    <xdr:to>
      <xdr:col>18</xdr:col>
      <xdr:colOff>492125</xdr:colOff>
      <xdr:row>96</xdr:row>
      <xdr:rowOff>82676</xdr:rowOff>
    </xdr:to>
    <xdr:sp macro="" fLocksText="0">
      <xdr:nvSpPr>
        <xdr:cNvPr id="701" name="円/楕円 700"/>
        <xdr:cNvSpPr/>
      </xdr:nvSpPr>
      <xdr:spPr>
        <a:xfrm>
          <a:off x="12763500" y="16440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171450</xdr:colOff>
      <xdr:row>96</xdr:row>
      <xdr:rowOff>76200</xdr:rowOff>
    </xdr:from>
    <xdr:to>
      <xdr:col>19</xdr:col>
      <xdr:colOff>19050</xdr:colOff>
      <xdr:row>97</xdr:row>
      <xdr:rowOff>161925</xdr:rowOff>
    </xdr:to>
    <xdr:sp macro="">
      <xdr:nvSpPr>
        <xdr:cNvPr id="702" name="テキスト ボックス 701"/>
        <xdr:cNvSpPr txBox="1"/>
      </xdr:nvSpPr>
      <xdr:spPr>
        <a:xfrm>
          <a:off x="12544425" y="16535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58,867</a:t>
          </a:r>
          <a:endParaRPr altLang="en-US" lang="ja-JP" sz="1000" b="1">
            <a:solidFill>
              <a:srgbClr val="FF0000"/>
            </a:solidFill>
            <a:latin typeface="ＭＳ Ｐゴシック"/>
          </a:endParaRPr>
        </a:p>
      </xdr:txBody>
    </xdr:sp>
    <xdr:clientData/>
  </xdr:twoCellAnchor>
  <xdr:twoCellAnchor>
    <xdr:from>
      <xdr:col>26</xdr:col>
      <xdr:colOff>428625</xdr:colOff>
      <xdr:row>23</xdr:row>
      <xdr:rowOff>57150</xdr:rowOff>
    </xdr:from>
    <xdr:to>
      <xdr:col>33</xdr:col>
      <xdr:colOff>314325</xdr:colOff>
      <xdr:row>25</xdr:row>
      <xdr:rowOff>31750</xdr:rowOff>
    </xdr:to>
    <xdr:sp macro="" fLocksText="0">
      <xdr:nvSpPr>
        <xdr:cNvPr id="703" name="正方形/長方形 702"/>
        <xdr:cNvSpPr/>
      </xdr:nvSpPr>
      <xdr:spPr>
        <a:xfrm>
          <a:off x="18288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fLocksText="0">
      <xdr:nvSpPr>
        <xdr:cNvPr id="704" name="正方形/長方形 703"/>
        <xdr:cNvSpPr/>
      </xdr:nvSpPr>
      <xdr:spPr>
        <a:xfrm>
          <a:off x="18411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fLocksText="0">
      <xdr:nvSpPr>
        <xdr:cNvPr id="705" name="正方形/長方形 704"/>
        <xdr:cNvSpPr/>
      </xdr:nvSpPr>
      <xdr:spPr>
        <a:xfrm>
          <a:off x="18411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7/67</a:t>
          </a:r>
          <a:endParaRPr altLang="en-US" lang="ja-JP"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fLocksText="0">
      <xdr:nvSpPr>
        <xdr:cNvPr id="706" name="正方形/長方形 705"/>
        <xdr:cNvSpPr/>
      </xdr:nvSpPr>
      <xdr:spPr>
        <a:xfrm>
          <a:off x="19431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fLocksText="0">
      <xdr:nvSpPr>
        <xdr:cNvPr id="707" name="正方形/長方形 706"/>
        <xdr:cNvSpPr/>
      </xdr:nvSpPr>
      <xdr:spPr>
        <a:xfrm>
          <a:off x="19431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999</a:t>
          </a:r>
          <a:endParaRPr altLang="en-US" lang="ja-JP"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fLocksText="0">
      <xdr:nvSpPr>
        <xdr:cNvPr id="708" name="正方形/長方形 707"/>
        <xdr:cNvSpPr/>
      </xdr:nvSpPr>
      <xdr:spPr>
        <a:xfrm>
          <a:off x="20574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fLocksText="0">
      <xdr:nvSpPr>
        <xdr:cNvPr id="709" name="正方形/長方形 708"/>
        <xdr:cNvSpPr/>
      </xdr:nvSpPr>
      <xdr:spPr>
        <a:xfrm>
          <a:off x="20574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155</a:t>
          </a:r>
          <a:endParaRPr altLang="en-US" lang="ja-JP"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fLocksText="0">
      <xdr:nvSpPr>
        <xdr:cNvPr id="710" name="正方形/長方形 709"/>
        <xdr:cNvSpPr/>
      </xdr:nvSpPr>
      <xdr:spPr>
        <a:xfrm>
          <a:off x="18288000"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27</xdr:row>
      <xdr:rowOff>9525</xdr:rowOff>
    </xdr:from>
    <xdr:to>
      <xdr:col>27</xdr:col>
      <xdr:colOff>57150</xdr:colOff>
      <xdr:row>28</xdr:row>
      <xdr:rowOff>66675</xdr:rowOff>
    </xdr:to>
    <xdr:sp macro="">
      <xdr:nvSpPr>
        <xdr:cNvPr id="711" name="テキスト ボックス 710"/>
        <xdr:cNvSpPr txBox="1"/>
      </xdr:nvSpPr>
      <xdr:spPr>
        <a:xfrm>
          <a:off x="1824990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41</xdr:row>
      <xdr:rowOff>82550</xdr:rowOff>
    </xdr:from>
    <xdr:to>
      <xdr:col>33</xdr:col>
      <xdr:colOff>314325</xdr:colOff>
      <xdr:row>41</xdr:row>
      <xdr:rowOff>82550</xdr:rowOff>
    </xdr:to>
    <xdr:sp macro="">
      <xdr:nvSpPr>
        <xdr:cNvPr id="712" name="直線コネクタ 711"/>
        <xdr:cNvSpPr/>
      </xdr:nvSpPr>
      <xdr:spPr>
        <a:xfrm>
          <a:off x="18288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26</xdr:col>
      <xdr:colOff>428625</xdr:colOff>
      <xdr:row>39</xdr:row>
      <xdr:rowOff>44450</xdr:rowOff>
    </xdr:from>
    <xdr:to>
      <xdr:col>33</xdr:col>
      <xdr:colOff>314325</xdr:colOff>
      <xdr:row>39</xdr:row>
      <xdr:rowOff>44450</xdr:rowOff>
    </xdr:to>
    <xdr:sp macro="">
      <xdr:nvSpPr>
        <xdr:cNvPr id="713" name="直線コネクタ 712"/>
        <xdr:cNvSpPr/>
      </xdr:nvSpPr>
      <xdr:spPr>
        <a:xfrm>
          <a:off x="18288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26</xdr:col>
      <xdr:colOff>171450</xdr:colOff>
      <xdr:row>38</xdr:row>
      <xdr:rowOff>76200</xdr:rowOff>
    </xdr:from>
    <xdr:to>
      <xdr:col>26</xdr:col>
      <xdr:colOff>419100</xdr:colOff>
      <xdr:row>39</xdr:row>
      <xdr:rowOff>161925</xdr:rowOff>
    </xdr:to>
    <xdr:sp macro="">
      <xdr:nvSpPr>
        <xdr:cNvPr id="714" name="テキスト ボックス 713"/>
        <xdr:cNvSpPr txBox="1"/>
      </xdr:nvSpPr>
      <xdr:spPr>
        <a:xfrm>
          <a:off x="18030825" y="659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26</xdr:col>
      <xdr:colOff>428625</xdr:colOff>
      <xdr:row>37</xdr:row>
      <xdr:rowOff>6350</xdr:rowOff>
    </xdr:from>
    <xdr:to>
      <xdr:col>33</xdr:col>
      <xdr:colOff>314325</xdr:colOff>
      <xdr:row>37</xdr:row>
      <xdr:rowOff>6350</xdr:rowOff>
    </xdr:to>
    <xdr:sp macro="">
      <xdr:nvSpPr>
        <xdr:cNvPr id="715" name="直線コネクタ 714"/>
        <xdr:cNvSpPr/>
      </xdr:nvSpPr>
      <xdr:spPr>
        <a:xfrm>
          <a:off x="18288000"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36</xdr:row>
      <xdr:rowOff>38100</xdr:rowOff>
    </xdr:from>
    <xdr:to>
      <xdr:col>26</xdr:col>
      <xdr:colOff>419100</xdr:colOff>
      <xdr:row>37</xdr:row>
      <xdr:rowOff>123825</xdr:rowOff>
    </xdr:to>
    <xdr:sp macro="">
      <xdr:nvSpPr>
        <xdr:cNvPr id="716" name="テキスト ボックス 715"/>
        <xdr:cNvSpPr txBox="1"/>
      </xdr:nvSpPr>
      <xdr:spPr>
        <a:xfrm>
          <a:off x="17811750" y="6210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5,000</a:t>
          </a:r>
          <a:endParaRPr altLang="en-US" lang="ja-JP" sz="1000">
            <a:latin typeface="ＭＳ Ｐゴシック"/>
          </a:endParaRPr>
        </a:p>
      </xdr:txBody>
    </xdr:sp>
    <xdr:clientData/>
  </xdr:twoCellAnchor>
  <xdr:twoCellAnchor>
    <xdr:from>
      <xdr:col>26</xdr:col>
      <xdr:colOff>428625</xdr:colOff>
      <xdr:row>34</xdr:row>
      <xdr:rowOff>139700</xdr:rowOff>
    </xdr:from>
    <xdr:to>
      <xdr:col>33</xdr:col>
      <xdr:colOff>314325</xdr:colOff>
      <xdr:row>34</xdr:row>
      <xdr:rowOff>139700</xdr:rowOff>
    </xdr:to>
    <xdr:sp macro="">
      <xdr:nvSpPr>
        <xdr:cNvPr id="717" name="直線コネクタ 716"/>
        <xdr:cNvSpPr/>
      </xdr:nvSpPr>
      <xdr:spPr>
        <a:xfrm>
          <a:off x="18288000"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33</xdr:row>
      <xdr:rowOff>171450</xdr:rowOff>
    </xdr:from>
    <xdr:to>
      <xdr:col>26</xdr:col>
      <xdr:colOff>428625</xdr:colOff>
      <xdr:row>35</xdr:row>
      <xdr:rowOff>85725</xdr:rowOff>
    </xdr:to>
    <xdr:sp macro="">
      <xdr:nvSpPr>
        <xdr:cNvPr id="718" name="テキスト ボックス 717"/>
        <xdr:cNvSpPr txBox="1"/>
      </xdr:nvSpPr>
      <xdr:spPr>
        <a:xfrm>
          <a:off x="17754600" y="582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a:t>
          </a:r>
          <a:endParaRPr altLang="en-US" lang="ja-JP" sz="1000">
            <a:latin typeface="ＭＳ Ｐゴシック"/>
          </a:endParaRPr>
        </a:p>
      </xdr:txBody>
    </xdr:sp>
    <xdr:clientData/>
  </xdr:twoCellAnchor>
  <xdr:twoCellAnchor>
    <xdr:from>
      <xdr:col>26</xdr:col>
      <xdr:colOff>428625</xdr:colOff>
      <xdr:row>32</xdr:row>
      <xdr:rowOff>101600</xdr:rowOff>
    </xdr:from>
    <xdr:to>
      <xdr:col>33</xdr:col>
      <xdr:colOff>314325</xdr:colOff>
      <xdr:row>32</xdr:row>
      <xdr:rowOff>101600</xdr:rowOff>
    </xdr:to>
    <xdr:sp macro="">
      <xdr:nvSpPr>
        <xdr:cNvPr id="719" name="直線コネクタ 718"/>
        <xdr:cNvSpPr/>
      </xdr:nvSpPr>
      <xdr:spPr>
        <a:xfrm>
          <a:off x="18288000"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31</xdr:row>
      <xdr:rowOff>133350</xdr:rowOff>
    </xdr:from>
    <xdr:to>
      <xdr:col>26</xdr:col>
      <xdr:colOff>428625</xdr:colOff>
      <xdr:row>33</xdr:row>
      <xdr:rowOff>47625</xdr:rowOff>
    </xdr:to>
    <xdr:sp macro="">
      <xdr:nvSpPr>
        <xdr:cNvPr id="720" name="テキスト ボックス 719"/>
        <xdr:cNvSpPr txBox="1"/>
      </xdr:nvSpPr>
      <xdr:spPr>
        <a:xfrm>
          <a:off x="17754600" y="544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a:t>
          </a:r>
          <a:endParaRPr altLang="en-US" lang="ja-JP" sz="1000">
            <a:latin typeface="ＭＳ Ｐゴシック"/>
          </a:endParaRPr>
        </a:p>
      </xdr:txBody>
    </xdr:sp>
    <xdr:clientData/>
  </xdr:twoCellAnchor>
  <xdr:twoCellAnchor>
    <xdr:from>
      <xdr:col>26</xdr:col>
      <xdr:colOff>428625</xdr:colOff>
      <xdr:row>30</xdr:row>
      <xdr:rowOff>63500</xdr:rowOff>
    </xdr:from>
    <xdr:to>
      <xdr:col>33</xdr:col>
      <xdr:colOff>314325</xdr:colOff>
      <xdr:row>30</xdr:row>
      <xdr:rowOff>63500</xdr:rowOff>
    </xdr:to>
    <xdr:sp macro="">
      <xdr:nvSpPr>
        <xdr:cNvPr id="721" name="直線コネクタ 720"/>
        <xdr:cNvSpPr/>
      </xdr:nvSpPr>
      <xdr:spPr>
        <a:xfrm>
          <a:off x="18288000"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29</xdr:row>
      <xdr:rowOff>95250</xdr:rowOff>
    </xdr:from>
    <xdr:to>
      <xdr:col>26</xdr:col>
      <xdr:colOff>428625</xdr:colOff>
      <xdr:row>31</xdr:row>
      <xdr:rowOff>9525</xdr:rowOff>
    </xdr:to>
    <xdr:sp macro="">
      <xdr:nvSpPr>
        <xdr:cNvPr id="722" name="テキスト ボックス 721"/>
        <xdr:cNvSpPr txBox="1"/>
      </xdr:nvSpPr>
      <xdr:spPr>
        <a:xfrm>
          <a:off x="17754600" y="506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a:t>
          </a:r>
          <a:endParaRPr altLang="en-US" lang="ja-JP" sz="1000">
            <a:latin typeface="ＭＳ Ｐゴシック"/>
          </a:endParaRPr>
        </a:p>
      </xdr:txBody>
    </xdr:sp>
    <xdr:clientData/>
  </xdr:twoCellAnchor>
  <xdr:twoCellAnchor>
    <xdr:from>
      <xdr:col>26</xdr:col>
      <xdr:colOff>428625</xdr:colOff>
      <xdr:row>28</xdr:row>
      <xdr:rowOff>25400</xdr:rowOff>
    </xdr:from>
    <xdr:to>
      <xdr:col>33</xdr:col>
      <xdr:colOff>314325</xdr:colOff>
      <xdr:row>28</xdr:row>
      <xdr:rowOff>25400</xdr:rowOff>
    </xdr:to>
    <xdr:sp macro="">
      <xdr:nvSpPr>
        <xdr:cNvPr id="723" name="直線コネクタ 722"/>
        <xdr:cNvSpPr/>
      </xdr:nvSpPr>
      <xdr:spPr>
        <a:xfrm>
          <a:off x="18288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581025</xdr:colOff>
      <xdr:row>27</xdr:row>
      <xdr:rowOff>57150</xdr:rowOff>
    </xdr:from>
    <xdr:to>
      <xdr:col>26</xdr:col>
      <xdr:colOff>428625</xdr:colOff>
      <xdr:row>28</xdr:row>
      <xdr:rowOff>142875</xdr:rowOff>
    </xdr:to>
    <xdr:sp macro="">
      <xdr:nvSpPr>
        <xdr:cNvPr id="724" name="テキスト ボックス 723"/>
        <xdr:cNvSpPr txBox="1"/>
      </xdr:nvSpPr>
      <xdr:spPr>
        <a:xfrm>
          <a:off x="17754600" y="468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25,000</a:t>
          </a:r>
          <a:endParaRPr altLang="en-US" lang="ja-JP" sz="1000">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fLocksText="0">
      <xdr:nvSpPr>
        <xdr:cNvPr id="725" name="諸支出金グラフ枠"/>
        <xdr:cNvSpPr/>
      </xdr:nvSpPr>
      <xdr:spPr>
        <a:xfrm>
          <a:off x="18288000"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sp macro="">
      <xdr:nvSpPr>
        <xdr:cNvPr id="726" name="直線コネクタ 725"/>
        <xdr:cNvSpPr/>
      </xdr:nvSpPr>
      <xdr:spPr>
        <a:xfrm flipV="1">
          <a:off x="22155150" y="5257800"/>
          <a:ext cx="9525" cy="14763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39</xdr:row>
      <xdr:rowOff>47625</xdr:rowOff>
    </xdr:from>
    <xdr:to>
      <xdr:col>32</xdr:col>
      <xdr:colOff>485775</xdr:colOff>
      <xdr:row>40</xdr:row>
      <xdr:rowOff>133350</xdr:rowOff>
    </xdr:to>
    <xdr:sp macro="">
      <xdr:nvSpPr>
        <xdr:cNvPr id="727" name="諸支出金最小値テキスト"/>
        <xdr:cNvSpPr txBox="1"/>
      </xdr:nvSpPr>
      <xdr:spPr>
        <a:xfrm>
          <a:off x="22212300" y="6734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32</xdr:col>
      <xdr:colOff>98425</xdr:colOff>
      <xdr:row>39</xdr:row>
      <xdr:rowOff>44450</xdr:rowOff>
    </xdr:from>
    <xdr:to>
      <xdr:col>32</xdr:col>
      <xdr:colOff>276225</xdr:colOff>
      <xdr:row>39</xdr:row>
      <xdr:rowOff>44450</xdr:rowOff>
    </xdr:to>
    <xdr:sp macro="">
      <xdr:nvSpPr>
        <xdr:cNvPr id="728" name="直線コネクタ 727"/>
        <xdr:cNvSpPr/>
      </xdr:nvSpPr>
      <xdr:spPr>
        <a:xfrm>
          <a:off x="22069425" y="6734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29</xdr:row>
      <xdr:rowOff>57150</xdr:rowOff>
    </xdr:from>
    <xdr:to>
      <xdr:col>33</xdr:col>
      <xdr:colOff>85725</xdr:colOff>
      <xdr:row>30</xdr:row>
      <xdr:rowOff>142875</xdr:rowOff>
    </xdr:to>
    <xdr:sp macro="">
      <xdr:nvSpPr>
        <xdr:cNvPr id="729" name="諸支出金最大値テキスト"/>
        <xdr:cNvSpPr txBox="1"/>
      </xdr:nvSpPr>
      <xdr:spPr>
        <a:xfrm>
          <a:off x="22212300" y="5029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19,373</a:t>
          </a:r>
          <a:endParaRPr altLang="en-US" lang="ja-JP" sz="1000" b="1">
            <a:latin typeface="ＭＳ Ｐゴシック"/>
          </a:endParaRPr>
        </a:p>
      </xdr:txBody>
    </xdr:sp>
    <xdr:clientData/>
  </xdr:twoCellAnchor>
  <xdr:twoCellAnchor>
    <xdr:from>
      <xdr:col>32</xdr:col>
      <xdr:colOff>98425</xdr:colOff>
      <xdr:row>30</xdr:row>
      <xdr:rowOff>111277</xdr:rowOff>
    </xdr:from>
    <xdr:to>
      <xdr:col>32</xdr:col>
      <xdr:colOff>276225</xdr:colOff>
      <xdr:row>30</xdr:row>
      <xdr:rowOff>111277</xdr:rowOff>
    </xdr:to>
    <xdr:sp macro="">
      <xdr:nvSpPr>
        <xdr:cNvPr id="730" name="直線コネクタ 729"/>
        <xdr:cNvSpPr/>
      </xdr:nvSpPr>
      <xdr:spPr>
        <a:xfrm>
          <a:off x="22069425" y="5257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31</xdr:col>
      <xdr:colOff>34925</xdr:colOff>
      <xdr:row>39</xdr:row>
      <xdr:rowOff>44450</xdr:rowOff>
    </xdr:from>
    <xdr:to>
      <xdr:col>32</xdr:col>
      <xdr:colOff>187325</xdr:colOff>
      <xdr:row>39</xdr:row>
      <xdr:rowOff>44450</xdr:rowOff>
    </xdr:to>
    <xdr:sp macro="">
      <xdr:nvSpPr>
        <xdr:cNvPr id="731" name="直線コネクタ 730"/>
        <xdr:cNvSpPr/>
      </xdr:nvSpPr>
      <xdr:spPr>
        <a:xfrm>
          <a:off x="21326475" y="6734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37</xdr:row>
      <xdr:rowOff>123825</xdr:rowOff>
    </xdr:from>
    <xdr:to>
      <xdr:col>32</xdr:col>
      <xdr:colOff>619125</xdr:colOff>
      <xdr:row>39</xdr:row>
      <xdr:rowOff>38100</xdr:rowOff>
    </xdr:to>
    <xdr:sp macro="">
      <xdr:nvSpPr>
        <xdr:cNvPr id="732" name="諸支出金平均値テキスト"/>
        <xdr:cNvSpPr txBox="1"/>
      </xdr:nvSpPr>
      <xdr:spPr>
        <a:xfrm>
          <a:off x="22212300" y="6467475"/>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784</a:t>
          </a:r>
          <a:endParaRPr altLang="en-US" lang="ja-JP" sz="1000" b="1">
            <a:solidFill>
              <a:srgbClr val="000080"/>
            </a:solidFill>
            <a:latin typeface="ＭＳ Ｐゴシック"/>
          </a:endParaRPr>
        </a:p>
      </xdr:txBody>
    </xdr:sp>
    <xdr:clientData/>
  </xdr:twoCellAnchor>
  <xdr:twoCellAnchor>
    <xdr:from>
      <xdr:col>32</xdr:col>
      <xdr:colOff>136525</xdr:colOff>
      <xdr:row>38</xdr:row>
      <xdr:rowOff>105359</xdr:rowOff>
    </xdr:from>
    <xdr:to>
      <xdr:col>32</xdr:col>
      <xdr:colOff>238125</xdr:colOff>
      <xdr:row>39</xdr:row>
      <xdr:rowOff>35509</xdr:rowOff>
    </xdr:to>
    <xdr:sp macro="" fLocksText="0">
      <xdr:nvSpPr>
        <xdr:cNvPr id="733" name="フローチャート : 判断 732"/>
        <xdr:cNvSpPr/>
      </xdr:nvSpPr>
      <xdr:spPr>
        <a:xfrm>
          <a:off x="22107525" y="6619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sp macro="">
      <xdr:nvSpPr>
        <xdr:cNvPr id="734" name="直線コネクタ 733"/>
        <xdr:cNvSpPr/>
      </xdr:nvSpPr>
      <xdr:spPr>
        <a:xfrm>
          <a:off x="20431125" y="6734175"/>
          <a:ext cx="8953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30</xdr:col>
      <xdr:colOff>669925</xdr:colOff>
      <xdr:row>38</xdr:row>
      <xdr:rowOff>97816</xdr:rowOff>
    </xdr:from>
    <xdr:to>
      <xdr:col>31</xdr:col>
      <xdr:colOff>85725</xdr:colOff>
      <xdr:row>39</xdr:row>
      <xdr:rowOff>27966</xdr:rowOff>
    </xdr:to>
    <xdr:sp macro="" fLocksText="0">
      <xdr:nvSpPr>
        <xdr:cNvPr id="735" name="フローチャート : 判断 734"/>
        <xdr:cNvSpPr/>
      </xdr:nvSpPr>
      <xdr:spPr>
        <a:xfrm>
          <a:off x="21269325" y="661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523875</xdr:colOff>
      <xdr:row>37</xdr:row>
      <xdr:rowOff>47625</xdr:rowOff>
    </xdr:from>
    <xdr:to>
      <xdr:col>31</xdr:col>
      <xdr:colOff>219075</xdr:colOff>
      <xdr:row>38</xdr:row>
      <xdr:rowOff>133350</xdr:rowOff>
    </xdr:to>
    <xdr:sp macro="">
      <xdr:nvSpPr>
        <xdr:cNvPr id="736" name="テキスト ボックス 735"/>
        <xdr:cNvSpPr txBox="1"/>
      </xdr:nvSpPr>
      <xdr:spPr>
        <a:xfrm>
          <a:off x="21126450" y="63912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883</a:t>
          </a:r>
          <a:endParaRPr altLang="en-US" lang="ja-JP" sz="1000" b="1">
            <a:solidFill>
              <a:srgbClr val="000080"/>
            </a:solidFill>
            <a:latin typeface="ＭＳ Ｐゴシック"/>
          </a:endParaRPr>
        </a:p>
      </xdr:txBody>
    </xdr:sp>
    <xdr:clientData/>
  </xdr:twoCellAnchor>
  <xdr:twoCellAnchor>
    <xdr:from>
      <xdr:col>28</xdr:col>
      <xdr:colOff>314325</xdr:colOff>
      <xdr:row>39</xdr:row>
      <xdr:rowOff>44450</xdr:rowOff>
    </xdr:from>
    <xdr:to>
      <xdr:col>29</xdr:col>
      <xdr:colOff>517525</xdr:colOff>
      <xdr:row>39</xdr:row>
      <xdr:rowOff>44450</xdr:rowOff>
    </xdr:to>
    <xdr:sp macro="">
      <xdr:nvSpPr>
        <xdr:cNvPr id="737" name="直線コネクタ 736"/>
        <xdr:cNvSpPr/>
      </xdr:nvSpPr>
      <xdr:spPr>
        <a:xfrm>
          <a:off x="19545300" y="6734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29</xdr:col>
      <xdr:colOff>466725</xdr:colOff>
      <xdr:row>38</xdr:row>
      <xdr:rowOff>113208</xdr:rowOff>
    </xdr:from>
    <xdr:to>
      <xdr:col>29</xdr:col>
      <xdr:colOff>568325</xdr:colOff>
      <xdr:row>39</xdr:row>
      <xdr:rowOff>43358</xdr:rowOff>
    </xdr:to>
    <xdr:sp macro="" fLocksText="0">
      <xdr:nvSpPr>
        <xdr:cNvPr id="738" name="フローチャート : 判断 737"/>
        <xdr:cNvSpPr/>
      </xdr:nvSpPr>
      <xdr:spPr>
        <a:xfrm>
          <a:off x="20383500" y="6629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323850</xdr:colOff>
      <xdr:row>37</xdr:row>
      <xdr:rowOff>57150</xdr:rowOff>
    </xdr:from>
    <xdr:to>
      <xdr:col>30</xdr:col>
      <xdr:colOff>19050</xdr:colOff>
      <xdr:row>38</xdr:row>
      <xdr:rowOff>142875</xdr:rowOff>
    </xdr:to>
    <xdr:sp macro="">
      <xdr:nvSpPr>
        <xdr:cNvPr id="739" name="テキスト ボックス 738"/>
        <xdr:cNvSpPr txBox="1"/>
      </xdr:nvSpPr>
      <xdr:spPr>
        <a:xfrm>
          <a:off x="20240625" y="64008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681</a:t>
          </a:r>
          <a:endParaRPr altLang="en-US" lang="ja-JP" sz="1000" b="1">
            <a:solidFill>
              <a:srgbClr val="000080"/>
            </a:solidFill>
            <a:latin typeface="ＭＳ Ｐゴシック"/>
          </a:endParaRPr>
        </a:p>
      </xdr:txBody>
    </xdr:sp>
    <xdr:clientData/>
  </xdr:twoCellAnchor>
  <xdr:twoCellAnchor>
    <xdr:from>
      <xdr:col>27</xdr:col>
      <xdr:colOff>111125</xdr:colOff>
      <xdr:row>39</xdr:row>
      <xdr:rowOff>44450</xdr:rowOff>
    </xdr:from>
    <xdr:to>
      <xdr:col>28</xdr:col>
      <xdr:colOff>314325</xdr:colOff>
      <xdr:row>39</xdr:row>
      <xdr:rowOff>44450</xdr:rowOff>
    </xdr:to>
    <xdr:sp macro="">
      <xdr:nvSpPr>
        <xdr:cNvPr id="740" name="直線コネクタ 739"/>
        <xdr:cNvSpPr/>
      </xdr:nvSpPr>
      <xdr:spPr>
        <a:xfrm>
          <a:off x="18659475" y="6734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28</xdr:col>
      <xdr:colOff>263525</xdr:colOff>
      <xdr:row>38</xdr:row>
      <xdr:rowOff>50953</xdr:rowOff>
    </xdr:from>
    <xdr:to>
      <xdr:col>28</xdr:col>
      <xdr:colOff>365125</xdr:colOff>
      <xdr:row>38</xdr:row>
      <xdr:rowOff>152553</xdr:rowOff>
    </xdr:to>
    <xdr:sp macro="" fLocksText="0">
      <xdr:nvSpPr>
        <xdr:cNvPr id="741" name="フローチャート : 判断 740"/>
        <xdr:cNvSpPr/>
      </xdr:nvSpPr>
      <xdr:spPr>
        <a:xfrm>
          <a:off x="19497675" y="65627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76200</xdr:colOff>
      <xdr:row>36</xdr:row>
      <xdr:rowOff>171450</xdr:rowOff>
    </xdr:from>
    <xdr:to>
      <xdr:col>28</xdr:col>
      <xdr:colOff>542925</xdr:colOff>
      <xdr:row>38</xdr:row>
      <xdr:rowOff>85725</xdr:rowOff>
    </xdr:to>
    <xdr:sp macro="">
      <xdr:nvSpPr>
        <xdr:cNvPr id="742" name="テキスト ボックス 741"/>
        <xdr:cNvSpPr txBox="1"/>
      </xdr:nvSpPr>
      <xdr:spPr>
        <a:xfrm>
          <a:off x="19307175" y="6343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1,498</a:t>
          </a:r>
          <a:endParaRPr altLang="en-US" lang="ja-JP" sz="1000" b="1">
            <a:solidFill>
              <a:srgbClr val="000080"/>
            </a:solidFill>
            <a:latin typeface="ＭＳ Ｐゴシック"/>
          </a:endParaRPr>
        </a:p>
      </xdr:txBody>
    </xdr:sp>
    <xdr:clientData/>
  </xdr:twoCellAnchor>
  <xdr:twoCellAnchor>
    <xdr:from>
      <xdr:col>27</xdr:col>
      <xdr:colOff>60325</xdr:colOff>
      <xdr:row>38</xdr:row>
      <xdr:rowOff>78689</xdr:rowOff>
    </xdr:from>
    <xdr:to>
      <xdr:col>27</xdr:col>
      <xdr:colOff>161925</xdr:colOff>
      <xdr:row>39</xdr:row>
      <xdr:rowOff>8839</xdr:rowOff>
    </xdr:to>
    <xdr:sp macro="" fLocksText="0">
      <xdr:nvSpPr>
        <xdr:cNvPr id="743" name="フローチャート : 判断 742"/>
        <xdr:cNvSpPr/>
      </xdr:nvSpPr>
      <xdr:spPr>
        <a:xfrm>
          <a:off x="18602325" y="6591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561975</xdr:colOff>
      <xdr:row>37</xdr:row>
      <xdr:rowOff>28575</xdr:rowOff>
    </xdr:from>
    <xdr:to>
      <xdr:col>27</xdr:col>
      <xdr:colOff>342900</xdr:colOff>
      <xdr:row>38</xdr:row>
      <xdr:rowOff>114300</xdr:rowOff>
    </xdr:to>
    <xdr:sp macro="">
      <xdr:nvSpPr>
        <xdr:cNvPr id="744" name="テキスト ボックス 743"/>
        <xdr:cNvSpPr txBox="1"/>
      </xdr:nvSpPr>
      <xdr:spPr>
        <a:xfrm>
          <a:off x="18421350" y="6372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1,134</a:t>
          </a:r>
          <a:endParaRPr altLang="en-US" lang="ja-JP" sz="1000" b="1">
            <a:solidFill>
              <a:srgbClr val="000080"/>
            </a:solidFill>
            <a:latin typeface="ＭＳ Ｐゴシック"/>
          </a:endParaRPr>
        </a:p>
      </xdr:txBody>
    </xdr:sp>
    <xdr:clientData/>
  </xdr:twoCellAnchor>
  <xdr:twoCellAnchor editAs="oneCell">
    <xdr:from>
      <xdr:col>31</xdr:col>
      <xdr:colOff>676275</xdr:colOff>
      <xdr:row>41</xdr:row>
      <xdr:rowOff>76200</xdr:rowOff>
    </xdr:from>
    <xdr:to>
      <xdr:col>33</xdr:col>
      <xdr:colOff>66675</xdr:colOff>
      <xdr:row>42</xdr:row>
      <xdr:rowOff>161925</xdr:rowOff>
    </xdr:to>
    <xdr:sp macro="">
      <xdr:nvSpPr>
        <xdr:cNvPr id="745" name="テキスト ボックス 744"/>
        <xdr:cNvSpPr txBox="1"/>
      </xdr:nvSpPr>
      <xdr:spPr>
        <a:xfrm>
          <a:off x="219646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41</xdr:row>
      <xdr:rowOff>76200</xdr:rowOff>
    </xdr:from>
    <xdr:to>
      <xdr:col>31</xdr:col>
      <xdr:colOff>600075</xdr:colOff>
      <xdr:row>42</xdr:row>
      <xdr:rowOff>161925</xdr:rowOff>
    </xdr:to>
    <xdr:sp macro="">
      <xdr:nvSpPr>
        <xdr:cNvPr id="746" name="テキスト ボックス 745"/>
        <xdr:cNvSpPr txBox="1"/>
      </xdr:nvSpPr>
      <xdr:spPr>
        <a:xfrm>
          <a:off x="21126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41</xdr:row>
      <xdr:rowOff>76200</xdr:rowOff>
    </xdr:from>
    <xdr:to>
      <xdr:col>30</xdr:col>
      <xdr:colOff>400050</xdr:colOff>
      <xdr:row>42</xdr:row>
      <xdr:rowOff>161925</xdr:rowOff>
    </xdr:to>
    <xdr:sp macro="">
      <xdr:nvSpPr>
        <xdr:cNvPr id="747" name="テキスト ボックス 746"/>
        <xdr:cNvSpPr txBox="1"/>
      </xdr:nvSpPr>
      <xdr:spPr>
        <a:xfrm>
          <a:off x="20240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41</xdr:row>
      <xdr:rowOff>76200</xdr:rowOff>
    </xdr:from>
    <xdr:to>
      <xdr:col>29</xdr:col>
      <xdr:colOff>200025</xdr:colOff>
      <xdr:row>42</xdr:row>
      <xdr:rowOff>161925</xdr:rowOff>
    </xdr:to>
    <xdr:sp macro="">
      <xdr:nvSpPr>
        <xdr:cNvPr id="748" name="テキスト ボックス 747"/>
        <xdr:cNvSpPr txBox="1"/>
      </xdr:nvSpPr>
      <xdr:spPr>
        <a:xfrm>
          <a:off x="19354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41</xdr:row>
      <xdr:rowOff>76200</xdr:rowOff>
    </xdr:from>
    <xdr:to>
      <xdr:col>27</xdr:col>
      <xdr:colOff>676275</xdr:colOff>
      <xdr:row>42</xdr:row>
      <xdr:rowOff>161925</xdr:rowOff>
    </xdr:to>
    <xdr:sp macro="">
      <xdr:nvSpPr>
        <xdr:cNvPr id="749" name="テキスト ボックス 748"/>
        <xdr:cNvSpPr txBox="1"/>
      </xdr:nvSpPr>
      <xdr:spPr>
        <a:xfrm>
          <a:off x="18459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32</xdr:col>
      <xdr:colOff>136525</xdr:colOff>
      <xdr:row>38</xdr:row>
      <xdr:rowOff>165100</xdr:rowOff>
    </xdr:from>
    <xdr:to>
      <xdr:col>32</xdr:col>
      <xdr:colOff>238125</xdr:colOff>
      <xdr:row>39</xdr:row>
      <xdr:rowOff>95250</xdr:rowOff>
    </xdr:to>
    <xdr:sp macro="" fLocksText="0">
      <xdr:nvSpPr>
        <xdr:cNvPr id="750" name="円/楕円 749"/>
        <xdr:cNvSpPr/>
      </xdr:nvSpPr>
      <xdr:spPr>
        <a:xfrm>
          <a:off x="2210752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32</xdr:col>
      <xdr:colOff>238125</xdr:colOff>
      <xdr:row>38</xdr:row>
      <xdr:rowOff>85725</xdr:rowOff>
    </xdr:from>
    <xdr:to>
      <xdr:col>32</xdr:col>
      <xdr:colOff>485775</xdr:colOff>
      <xdr:row>40</xdr:row>
      <xdr:rowOff>0</xdr:rowOff>
    </xdr:to>
    <xdr:sp macro="">
      <xdr:nvSpPr>
        <xdr:cNvPr id="751" name="諸支出金該当値テキスト"/>
        <xdr:cNvSpPr txBox="1"/>
      </xdr:nvSpPr>
      <xdr:spPr>
        <a:xfrm>
          <a:off x="22212300" y="6600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30</xdr:col>
      <xdr:colOff>669925</xdr:colOff>
      <xdr:row>38</xdr:row>
      <xdr:rowOff>165100</xdr:rowOff>
    </xdr:from>
    <xdr:to>
      <xdr:col>31</xdr:col>
      <xdr:colOff>85725</xdr:colOff>
      <xdr:row>39</xdr:row>
      <xdr:rowOff>95250</xdr:rowOff>
    </xdr:to>
    <xdr:sp macro="" fLocksText="0">
      <xdr:nvSpPr>
        <xdr:cNvPr id="752" name="円/楕円 751"/>
        <xdr:cNvSpPr/>
      </xdr:nvSpPr>
      <xdr:spPr>
        <a:xfrm>
          <a:off x="2126932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590550</xdr:colOff>
      <xdr:row>39</xdr:row>
      <xdr:rowOff>85725</xdr:rowOff>
    </xdr:from>
    <xdr:to>
      <xdr:col>31</xdr:col>
      <xdr:colOff>152400</xdr:colOff>
      <xdr:row>41</xdr:row>
      <xdr:rowOff>0</xdr:rowOff>
    </xdr:to>
    <xdr:sp macro="">
      <xdr:nvSpPr>
        <xdr:cNvPr id="753" name="テキスト ボックス 752"/>
        <xdr:cNvSpPr txBox="1"/>
      </xdr:nvSpPr>
      <xdr:spPr>
        <a:xfrm>
          <a:off x="21193125" y="6772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29</xdr:col>
      <xdr:colOff>466725</xdr:colOff>
      <xdr:row>38</xdr:row>
      <xdr:rowOff>165100</xdr:rowOff>
    </xdr:from>
    <xdr:to>
      <xdr:col>29</xdr:col>
      <xdr:colOff>568325</xdr:colOff>
      <xdr:row>39</xdr:row>
      <xdr:rowOff>95250</xdr:rowOff>
    </xdr:to>
    <xdr:sp macro="" fLocksText="0">
      <xdr:nvSpPr>
        <xdr:cNvPr id="754" name="円/楕円 753"/>
        <xdr:cNvSpPr/>
      </xdr:nvSpPr>
      <xdr:spPr>
        <a:xfrm>
          <a:off x="20383500"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390525</xdr:colOff>
      <xdr:row>39</xdr:row>
      <xdr:rowOff>85725</xdr:rowOff>
    </xdr:from>
    <xdr:to>
      <xdr:col>29</xdr:col>
      <xdr:colOff>638175</xdr:colOff>
      <xdr:row>41</xdr:row>
      <xdr:rowOff>0</xdr:rowOff>
    </xdr:to>
    <xdr:sp macro="">
      <xdr:nvSpPr>
        <xdr:cNvPr id="755" name="テキスト ボックス 754"/>
        <xdr:cNvSpPr txBox="1"/>
      </xdr:nvSpPr>
      <xdr:spPr>
        <a:xfrm>
          <a:off x="20307300" y="6772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28</xdr:col>
      <xdr:colOff>263525</xdr:colOff>
      <xdr:row>38</xdr:row>
      <xdr:rowOff>165100</xdr:rowOff>
    </xdr:from>
    <xdr:to>
      <xdr:col>28</xdr:col>
      <xdr:colOff>365125</xdr:colOff>
      <xdr:row>39</xdr:row>
      <xdr:rowOff>95250</xdr:rowOff>
    </xdr:to>
    <xdr:sp macro="" fLocksText="0">
      <xdr:nvSpPr>
        <xdr:cNvPr id="756" name="円/楕円 755"/>
        <xdr:cNvSpPr/>
      </xdr:nvSpPr>
      <xdr:spPr>
        <a:xfrm>
          <a:off x="19497675" y="66770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180975</xdr:colOff>
      <xdr:row>39</xdr:row>
      <xdr:rowOff>85725</xdr:rowOff>
    </xdr:from>
    <xdr:to>
      <xdr:col>28</xdr:col>
      <xdr:colOff>428625</xdr:colOff>
      <xdr:row>41</xdr:row>
      <xdr:rowOff>0</xdr:rowOff>
    </xdr:to>
    <xdr:sp macro="">
      <xdr:nvSpPr>
        <xdr:cNvPr id="757" name="テキスト ボックス 756"/>
        <xdr:cNvSpPr txBox="1"/>
      </xdr:nvSpPr>
      <xdr:spPr>
        <a:xfrm>
          <a:off x="19411950" y="6772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27</xdr:col>
      <xdr:colOff>60325</xdr:colOff>
      <xdr:row>38</xdr:row>
      <xdr:rowOff>165100</xdr:rowOff>
    </xdr:from>
    <xdr:to>
      <xdr:col>27</xdr:col>
      <xdr:colOff>161925</xdr:colOff>
      <xdr:row>39</xdr:row>
      <xdr:rowOff>95250</xdr:rowOff>
    </xdr:to>
    <xdr:sp macro="" fLocksText="0">
      <xdr:nvSpPr>
        <xdr:cNvPr id="758" name="円/楕円 757"/>
        <xdr:cNvSpPr/>
      </xdr:nvSpPr>
      <xdr:spPr>
        <a:xfrm>
          <a:off x="1860232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666750</xdr:colOff>
      <xdr:row>39</xdr:row>
      <xdr:rowOff>85725</xdr:rowOff>
    </xdr:from>
    <xdr:to>
      <xdr:col>27</xdr:col>
      <xdr:colOff>228600</xdr:colOff>
      <xdr:row>41</xdr:row>
      <xdr:rowOff>0</xdr:rowOff>
    </xdr:to>
    <xdr:sp macro="">
      <xdr:nvSpPr>
        <xdr:cNvPr id="759" name="テキスト ボックス 758"/>
        <xdr:cNvSpPr txBox="1"/>
      </xdr:nvSpPr>
      <xdr:spPr>
        <a:xfrm>
          <a:off x="18526125" y="6772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26</xdr:col>
      <xdr:colOff>428625</xdr:colOff>
      <xdr:row>43</xdr:row>
      <xdr:rowOff>57150</xdr:rowOff>
    </xdr:from>
    <xdr:to>
      <xdr:col>33</xdr:col>
      <xdr:colOff>314325</xdr:colOff>
      <xdr:row>45</xdr:row>
      <xdr:rowOff>31750</xdr:rowOff>
    </xdr:to>
    <xdr:sp macro="" fLocksText="0">
      <xdr:nvSpPr>
        <xdr:cNvPr id="760" name="正方形/長方形 759"/>
        <xdr:cNvSpPr/>
      </xdr:nvSpPr>
      <xdr:spPr>
        <a:xfrm>
          <a:off x="18288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fLocksText="0">
      <xdr:nvSpPr>
        <xdr:cNvPr id="761" name="正方形/長方形 760"/>
        <xdr:cNvSpPr/>
      </xdr:nvSpPr>
      <xdr:spPr>
        <a:xfrm>
          <a:off x="18411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fLocksText="0">
      <xdr:nvSpPr>
        <xdr:cNvPr id="762" name="正方形/長方形 761"/>
        <xdr:cNvSpPr/>
      </xdr:nvSpPr>
      <xdr:spPr>
        <a:xfrm>
          <a:off x="18411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1/67</a:t>
          </a:r>
          <a:endParaRPr altLang="en-US" lang="ja-JP"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fLocksText="0">
      <xdr:nvSpPr>
        <xdr:cNvPr id="763" name="正方形/長方形 762"/>
        <xdr:cNvSpPr/>
      </xdr:nvSpPr>
      <xdr:spPr>
        <a:xfrm>
          <a:off x="19431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fLocksText="0">
      <xdr:nvSpPr>
        <xdr:cNvPr id="764" name="正方形/長方形 763"/>
        <xdr:cNvSpPr/>
      </xdr:nvSpPr>
      <xdr:spPr>
        <a:xfrm>
          <a:off x="19431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2</a:t>
          </a:r>
          <a:endParaRPr altLang="en-US" lang="ja-JP"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fLocksText="0">
      <xdr:nvSpPr>
        <xdr:cNvPr id="765" name="正方形/長方形 764"/>
        <xdr:cNvSpPr/>
      </xdr:nvSpPr>
      <xdr:spPr>
        <a:xfrm>
          <a:off x="20574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fLocksText="0">
      <xdr:nvSpPr>
        <xdr:cNvPr id="766" name="正方形/長方形 765"/>
        <xdr:cNvSpPr/>
      </xdr:nvSpPr>
      <xdr:spPr>
        <a:xfrm>
          <a:off x="20574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a:t>
          </a:r>
          <a:endParaRPr altLang="en-US" lang="ja-JP"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fLocksText="0">
      <xdr:nvSpPr>
        <xdr:cNvPr id="767" name="正方形/長方形 766"/>
        <xdr:cNvSpPr/>
      </xdr:nvSpPr>
      <xdr:spPr>
        <a:xfrm>
          <a:off x="18288000"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47</xdr:row>
      <xdr:rowOff>9525</xdr:rowOff>
    </xdr:from>
    <xdr:to>
      <xdr:col>27</xdr:col>
      <xdr:colOff>57150</xdr:colOff>
      <xdr:row>48</xdr:row>
      <xdr:rowOff>66675</xdr:rowOff>
    </xdr:to>
    <xdr:sp macro="">
      <xdr:nvSpPr>
        <xdr:cNvPr id="768" name="テキスト ボックス 767"/>
        <xdr:cNvSpPr txBox="1"/>
      </xdr:nvSpPr>
      <xdr:spPr>
        <a:xfrm>
          <a:off x="1824990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61</xdr:row>
      <xdr:rowOff>82550</xdr:rowOff>
    </xdr:from>
    <xdr:to>
      <xdr:col>33</xdr:col>
      <xdr:colOff>314325</xdr:colOff>
      <xdr:row>61</xdr:row>
      <xdr:rowOff>82550</xdr:rowOff>
    </xdr:to>
    <xdr:sp macro="">
      <xdr:nvSpPr>
        <xdr:cNvPr id="769" name="直線コネクタ 768"/>
        <xdr:cNvSpPr/>
      </xdr:nvSpPr>
      <xdr:spPr>
        <a:xfrm>
          <a:off x="18288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26</xdr:col>
      <xdr:colOff>428625</xdr:colOff>
      <xdr:row>54</xdr:row>
      <xdr:rowOff>139700</xdr:rowOff>
    </xdr:from>
    <xdr:to>
      <xdr:col>33</xdr:col>
      <xdr:colOff>314325</xdr:colOff>
      <xdr:row>54</xdr:row>
      <xdr:rowOff>139700</xdr:rowOff>
    </xdr:to>
    <xdr:sp macro="">
      <xdr:nvSpPr>
        <xdr:cNvPr id="770" name="直線コネクタ 769"/>
        <xdr:cNvSpPr/>
      </xdr:nvSpPr>
      <xdr:spPr>
        <a:xfrm>
          <a:off x="18288000"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26</xdr:col>
      <xdr:colOff>171450</xdr:colOff>
      <xdr:row>53</xdr:row>
      <xdr:rowOff>171450</xdr:rowOff>
    </xdr:from>
    <xdr:to>
      <xdr:col>26</xdr:col>
      <xdr:colOff>419100</xdr:colOff>
      <xdr:row>55</xdr:row>
      <xdr:rowOff>85725</xdr:rowOff>
    </xdr:to>
    <xdr:sp macro="">
      <xdr:nvSpPr>
        <xdr:cNvPr id="771" name="テキスト ボックス 770"/>
        <xdr:cNvSpPr txBox="1"/>
      </xdr:nvSpPr>
      <xdr:spPr>
        <a:xfrm>
          <a:off x="18030825" y="9258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26</xdr:col>
      <xdr:colOff>428625</xdr:colOff>
      <xdr:row>48</xdr:row>
      <xdr:rowOff>25400</xdr:rowOff>
    </xdr:from>
    <xdr:to>
      <xdr:col>33</xdr:col>
      <xdr:colOff>314325</xdr:colOff>
      <xdr:row>48</xdr:row>
      <xdr:rowOff>25400</xdr:rowOff>
    </xdr:to>
    <xdr:sp macro="">
      <xdr:nvSpPr>
        <xdr:cNvPr id="772" name="直線コネクタ 771"/>
        <xdr:cNvSpPr/>
      </xdr:nvSpPr>
      <xdr:spPr>
        <a:xfrm>
          <a:off x="18288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26</xdr:col>
      <xdr:colOff>171450</xdr:colOff>
      <xdr:row>47</xdr:row>
      <xdr:rowOff>57150</xdr:rowOff>
    </xdr:from>
    <xdr:to>
      <xdr:col>26</xdr:col>
      <xdr:colOff>419100</xdr:colOff>
      <xdr:row>48</xdr:row>
      <xdr:rowOff>142875</xdr:rowOff>
    </xdr:to>
    <xdr:sp macro="">
      <xdr:nvSpPr>
        <xdr:cNvPr id="773" name="テキスト ボックス 772"/>
        <xdr:cNvSpPr txBox="1"/>
      </xdr:nvSpPr>
      <xdr:spPr>
        <a:xfrm>
          <a:off x="18030825" y="8115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a:t>
          </a:r>
          <a:endParaRPr altLang="en-US" lang="ja-JP" sz="1000">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fLocksText="0">
      <xdr:nvSpPr>
        <xdr:cNvPr id="774" name="前年度繰上充用金グラフ枠"/>
        <xdr:cNvSpPr/>
      </xdr:nvSpPr>
      <xdr:spPr>
        <a:xfrm>
          <a:off x="18288000"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sp macro="">
      <xdr:nvSpPr>
        <xdr:cNvPr id="775" name="直線コネクタ 774"/>
        <xdr:cNvSpPr/>
      </xdr:nvSpPr>
      <xdr:spPr>
        <a:xfrm>
          <a:off x="22155150" y="9401175"/>
          <a:ext cx="9525"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55</xdr:row>
      <xdr:rowOff>9525</xdr:rowOff>
    </xdr:from>
    <xdr:to>
      <xdr:col>32</xdr:col>
      <xdr:colOff>485775</xdr:colOff>
      <xdr:row>56</xdr:row>
      <xdr:rowOff>95250</xdr:rowOff>
    </xdr:to>
    <xdr:sp macro="">
      <xdr:nvSpPr>
        <xdr:cNvPr id="776" name="前年度繰上充用金最小値テキスト"/>
        <xdr:cNvSpPr txBox="1"/>
      </xdr:nvSpPr>
      <xdr:spPr>
        <a:xfrm>
          <a:off x="2221230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32</xdr:col>
      <xdr:colOff>98425</xdr:colOff>
      <xdr:row>54</xdr:row>
      <xdr:rowOff>139700</xdr:rowOff>
    </xdr:from>
    <xdr:to>
      <xdr:col>32</xdr:col>
      <xdr:colOff>276225</xdr:colOff>
      <xdr:row>54</xdr:row>
      <xdr:rowOff>139700</xdr:rowOff>
    </xdr:to>
    <xdr:sp macro="">
      <xdr:nvSpPr>
        <xdr:cNvPr id="777" name="直線コネクタ 776"/>
        <xdr:cNvSpPr/>
      </xdr:nvSpPr>
      <xdr:spPr>
        <a:xfrm>
          <a:off x="22069425"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53</xdr:row>
      <xdr:rowOff>9525</xdr:rowOff>
    </xdr:from>
    <xdr:to>
      <xdr:col>32</xdr:col>
      <xdr:colOff>485775</xdr:colOff>
      <xdr:row>54</xdr:row>
      <xdr:rowOff>95250</xdr:rowOff>
    </xdr:to>
    <xdr:sp macro="">
      <xdr:nvSpPr>
        <xdr:cNvPr id="778" name="前年度繰上充用金最大値テキスト"/>
        <xdr:cNvSpPr txBox="1"/>
      </xdr:nvSpPr>
      <xdr:spPr>
        <a:xfrm>
          <a:off x="22212300" y="9096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a:t>
          </a:r>
          <a:endParaRPr altLang="en-US" lang="ja-JP" sz="1000" b="1">
            <a:latin typeface="ＭＳ Ｐゴシック"/>
          </a:endParaRPr>
        </a:p>
      </xdr:txBody>
    </xdr:sp>
    <xdr:clientData/>
  </xdr:twoCellAnchor>
  <xdr:twoCellAnchor>
    <xdr:from>
      <xdr:col>32</xdr:col>
      <xdr:colOff>98425</xdr:colOff>
      <xdr:row>54</xdr:row>
      <xdr:rowOff>139700</xdr:rowOff>
    </xdr:from>
    <xdr:to>
      <xdr:col>32</xdr:col>
      <xdr:colOff>276225</xdr:colOff>
      <xdr:row>54</xdr:row>
      <xdr:rowOff>139700</xdr:rowOff>
    </xdr:to>
    <xdr:sp macro="">
      <xdr:nvSpPr>
        <xdr:cNvPr id="779" name="直線コネクタ 778"/>
        <xdr:cNvSpPr/>
      </xdr:nvSpPr>
      <xdr:spPr>
        <a:xfrm>
          <a:off x="22069425"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31</xdr:col>
      <xdr:colOff>34925</xdr:colOff>
      <xdr:row>54</xdr:row>
      <xdr:rowOff>139700</xdr:rowOff>
    </xdr:from>
    <xdr:to>
      <xdr:col>32</xdr:col>
      <xdr:colOff>187325</xdr:colOff>
      <xdr:row>54</xdr:row>
      <xdr:rowOff>139700</xdr:rowOff>
    </xdr:to>
    <xdr:sp macro="">
      <xdr:nvSpPr>
        <xdr:cNvPr id="780" name="直線コネクタ 779"/>
        <xdr:cNvSpPr/>
      </xdr:nvSpPr>
      <xdr:spPr>
        <a:xfrm>
          <a:off x="21326475" y="9401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238125</xdr:colOff>
      <xdr:row>54</xdr:row>
      <xdr:rowOff>66675</xdr:rowOff>
    </xdr:from>
    <xdr:to>
      <xdr:col>32</xdr:col>
      <xdr:colOff>485775</xdr:colOff>
      <xdr:row>55</xdr:row>
      <xdr:rowOff>152400</xdr:rowOff>
    </xdr:to>
    <xdr:sp macro="">
      <xdr:nvSpPr>
        <xdr:cNvPr id="781" name="前年度繰上充用金平均値テキスト"/>
        <xdr:cNvSpPr txBox="1"/>
      </xdr:nvSpPr>
      <xdr:spPr>
        <a:xfrm>
          <a:off x="22212300" y="9324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32</xdr:col>
      <xdr:colOff>136525</xdr:colOff>
      <xdr:row>54</xdr:row>
      <xdr:rowOff>88900</xdr:rowOff>
    </xdr:from>
    <xdr:to>
      <xdr:col>32</xdr:col>
      <xdr:colOff>238125</xdr:colOff>
      <xdr:row>55</xdr:row>
      <xdr:rowOff>19050</xdr:rowOff>
    </xdr:to>
    <xdr:sp macro="" fLocksText="0">
      <xdr:nvSpPr>
        <xdr:cNvPr id="782" name="フローチャート : 判断 781"/>
        <xdr:cNvSpPr/>
      </xdr:nvSpPr>
      <xdr:spPr>
        <a:xfrm>
          <a:off x="221075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sp macro="">
      <xdr:nvSpPr>
        <xdr:cNvPr id="783" name="直線コネクタ 782"/>
        <xdr:cNvSpPr/>
      </xdr:nvSpPr>
      <xdr:spPr>
        <a:xfrm>
          <a:off x="20431125" y="9401175"/>
          <a:ext cx="8953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30</xdr:col>
      <xdr:colOff>669925</xdr:colOff>
      <xdr:row>54</xdr:row>
      <xdr:rowOff>88900</xdr:rowOff>
    </xdr:from>
    <xdr:to>
      <xdr:col>31</xdr:col>
      <xdr:colOff>85725</xdr:colOff>
      <xdr:row>55</xdr:row>
      <xdr:rowOff>19050</xdr:rowOff>
    </xdr:to>
    <xdr:sp macro="" fLocksText="0">
      <xdr:nvSpPr>
        <xdr:cNvPr id="784" name="フローチャート : 判断 783"/>
        <xdr:cNvSpPr/>
      </xdr:nvSpPr>
      <xdr:spPr>
        <a:xfrm>
          <a:off x="21269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590550</xdr:colOff>
      <xdr:row>55</xdr:row>
      <xdr:rowOff>9525</xdr:rowOff>
    </xdr:from>
    <xdr:to>
      <xdr:col>31</xdr:col>
      <xdr:colOff>152400</xdr:colOff>
      <xdr:row>56</xdr:row>
      <xdr:rowOff>95250</xdr:rowOff>
    </xdr:to>
    <xdr:sp macro="">
      <xdr:nvSpPr>
        <xdr:cNvPr id="785" name="テキスト ボックス 784"/>
        <xdr:cNvSpPr txBox="1"/>
      </xdr:nvSpPr>
      <xdr:spPr>
        <a:xfrm>
          <a:off x="21193125"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28</xdr:col>
      <xdr:colOff>314325</xdr:colOff>
      <xdr:row>54</xdr:row>
      <xdr:rowOff>139700</xdr:rowOff>
    </xdr:from>
    <xdr:to>
      <xdr:col>29</xdr:col>
      <xdr:colOff>517525</xdr:colOff>
      <xdr:row>54</xdr:row>
      <xdr:rowOff>139700</xdr:rowOff>
    </xdr:to>
    <xdr:sp macro="">
      <xdr:nvSpPr>
        <xdr:cNvPr id="786" name="直線コネクタ 785"/>
        <xdr:cNvSpPr/>
      </xdr:nvSpPr>
      <xdr:spPr>
        <a:xfrm>
          <a:off x="19545300"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29</xdr:col>
      <xdr:colOff>466725</xdr:colOff>
      <xdr:row>54</xdr:row>
      <xdr:rowOff>88900</xdr:rowOff>
    </xdr:from>
    <xdr:to>
      <xdr:col>29</xdr:col>
      <xdr:colOff>568325</xdr:colOff>
      <xdr:row>55</xdr:row>
      <xdr:rowOff>19050</xdr:rowOff>
    </xdr:to>
    <xdr:sp macro="" fLocksText="0">
      <xdr:nvSpPr>
        <xdr:cNvPr id="787" name="フローチャート : 判断 786"/>
        <xdr:cNvSpPr/>
      </xdr:nvSpPr>
      <xdr:spPr>
        <a:xfrm>
          <a:off x="20383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390525</xdr:colOff>
      <xdr:row>55</xdr:row>
      <xdr:rowOff>9525</xdr:rowOff>
    </xdr:from>
    <xdr:to>
      <xdr:col>29</xdr:col>
      <xdr:colOff>638175</xdr:colOff>
      <xdr:row>56</xdr:row>
      <xdr:rowOff>95250</xdr:rowOff>
    </xdr:to>
    <xdr:sp macro="">
      <xdr:nvSpPr>
        <xdr:cNvPr id="788" name="テキスト ボックス 787"/>
        <xdr:cNvSpPr txBox="1"/>
      </xdr:nvSpPr>
      <xdr:spPr>
        <a:xfrm>
          <a:off x="2030730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27</xdr:col>
      <xdr:colOff>111125</xdr:colOff>
      <xdr:row>54</xdr:row>
      <xdr:rowOff>139700</xdr:rowOff>
    </xdr:from>
    <xdr:to>
      <xdr:col>28</xdr:col>
      <xdr:colOff>314325</xdr:colOff>
      <xdr:row>54</xdr:row>
      <xdr:rowOff>139700</xdr:rowOff>
    </xdr:to>
    <xdr:sp macro="">
      <xdr:nvSpPr>
        <xdr:cNvPr id="789" name="直線コネクタ 788"/>
        <xdr:cNvSpPr/>
      </xdr:nvSpPr>
      <xdr:spPr>
        <a:xfrm>
          <a:off x="1865947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28</xdr:col>
      <xdr:colOff>263525</xdr:colOff>
      <xdr:row>54</xdr:row>
      <xdr:rowOff>88900</xdr:rowOff>
    </xdr:from>
    <xdr:to>
      <xdr:col>28</xdr:col>
      <xdr:colOff>365125</xdr:colOff>
      <xdr:row>55</xdr:row>
      <xdr:rowOff>19050</xdr:rowOff>
    </xdr:to>
    <xdr:sp macro="" fLocksText="0">
      <xdr:nvSpPr>
        <xdr:cNvPr id="790" name="フローチャート : 判断 789"/>
        <xdr:cNvSpPr/>
      </xdr:nvSpPr>
      <xdr:spPr>
        <a:xfrm>
          <a:off x="19497675" y="93440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180975</xdr:colOff>
      <xdr:row>55</xdr:row>
      <xdr:rowOff>9525</xdr:rowOff>
    </xdr:from>
    <xdr:to>
      <xdr:col>28</xdr:col>
      <xdr:colOff>428625</xdr:colOff>
      <xdr:row>56</xdr:row>
      <xdr:rowOff>95250</xdr:rowOff>
    </xdr:to>
    <xdr:sp macro="">
      <xdr:nvSpPr>
        <xdr:cNvPr id="791" name="テキスト ボックス 790"/>
        <xdr:cNvSpPr txBox="1"/>
      </xdr:nvSpPr>
      <xdr:spPr>
        <a:xfrm>
          <a:off x="1941195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xdr:from>
      <xdr:col>27</xdr:col>
      <xdr:colOff>60325</xdr:colOff>
      <xdr:row>54</xdr:row>
      <xdr:rowOff>88900</xdr:rowOff>
    </xdr:from>
    <xdr:to>
      <xdr:col>27</xdr:col>
      <xdr:colOff>161925</xdr:colOff>
      <xdr:row>55</xdr:row>
      <xdr:rowOff>19050</xdr:rowOff>
    </xdr:to>
    <xdr:sp macro="" fLocksText="0">
      <xdr:nvSpPr>
        <xdr:cNvPr id="792" name="フローチャート : 判断 791"/>
        <xdr:cNvSpPr/>
      </xdr:nvSpPr>
      <xdr:spPr>
        <a:xfrm>
          <a:off x="18602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666750</xdr:colOff>
      <xdr:row>55</xdr:row>
      <xdr:rowOff>9525</xdr:rowOff>
    </xdr:from>
    <xdr:to>
      <xdr:col>27</xdr:col>
      <xdr:colOff>228600</xdr:colOff>
      <xdr:row>56</xdr:row>
      <xdr:rowOff>95250</xdr:rowOff>
    </xdr:to>
    <xdr:sp macro="">
      <xdr:nvSpPr>
        <xdr:cNvPr id="793" name="テキスト ボックス 792"/>
        <xdr:cNvSpPr txBox="1"/>
      </xdr:nvSpPr>
      <xdr:spPr>
        <a:xfrm>
          <a:off x="18526125"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a:t>
          </a:r>
          <a:endParaRPr altLang="en-US" lang="ja-JP" sz="1000" b="1">
            <a:solidFill>
              <a:srgbClr val="000080"/>
            </a:solidFill>
            <a:latin typeface="ＭＳ Ｐゴシック"/>
          </a:endParaRPr>
        </a:p>
      </xdr:txBody>
    </xdr:sp>
    <xdr:clientData/>
  </xdr:twoCellAnchor>
  <xdr:twoCellAnchor editAs="oneCell">
    <xdr:from>
      <xdr:col>31</xdr:col>
      <xdr:colOff>676275</xdr:colOff>
      <xdr:row>61</xdr:row>
      <xdr:rowOff>76200</xdr:rowOff>
    </xdr:from>
    <xdr:to>
      <xdr:col>33</xdr:col>
      <xdr:colOff>66675</xdr:colOff>
      <xdr:row>62</xdr:row>
      <xdr:rowOff>161925</xdr:rowOff>
    </xdr:to>
    <xdr:sp macro="">
      <xdr:nvSpPr>
        <xdr:cNvPr id="794" name="テキスト ボックス 793"/>
        <xdr:cNvSpPr txBox="1"/>
      </xdr:nvSpPr>
      <xdr:spPr>
        <a:xfrm>
          <a:off x="219646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61</xdr:row>
      <xdr:rowOff>76200</xdr:rowOff>
    </xdr:from>
    <xdr:to>
      <xdr:col>31</xdr:col>
      <xdr:colOff>600075</xdr:colOff>
      <xdr:row>62</xdr:row>
      <xdr:rowOff>161925</xdr:rowOff>
    </xdr:to>
    <xdr:sp macro="">
      <xdr:nvSpPr>
        <xdr:cNvPr id="795" name="テキスト ボックス 794"/>
        <xdr:cNvSpPr txBox="1"/>
      </xdr:nvSpPr>
      <xdr:spPr>
        <a:xfrm>
          <a:off x="21126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61</xdr:row>
      <xdr:rowOff>76200</xdr:rowOff>
    </xdr:from>
    <xdr:to>
      <xdr:col>30</xdr:col>
      <xdr:colOff>400050</xdr:colOff>
      <xdr:row>62</xdr:row>
      <xdr:rowOff>161925</xdr:rowOff>
    </xdr:to>
    <xdr:sp macro="">
      <xdr:nvSpPr>
        <xdr:cNvPr id="796" name="テキスト ボックス 795"/>
        <xdr:cNvSpPr txBox="1"/>
      </xdr:nvSpPr>
      <xdr:spPr>
        <a:xfrm>
          <a:off x="20240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61</xdr:row>
      <xdr:rowOff>76200</xdr:rowOff>
    </xdr:from>
    <xdr:to>
      <xdr:col>29</xdr:col>
      <xdr:colOff>200025</xdr:colOff>
      <xdr:row>62</xdr:row>
      <xdr:rowOff>161925</xdr:rowOff>
    </xdr:to>
    <xdr:sp macro="">
      <xdr:nvSpPr>
        <xdr:cNvPr id="797" name="テキスト ボックス 796"/>
        <xdr:cNvSpPr txBox="1"/>
      </xdr:nvSpPr>
      <xdr:spPr>
        <a:xfrm>
          <a:off x="19354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61</xdr:row>
      <xdr:rowOff>76200</xdr:rowOff>
    </xdr:from>
    <xdr:to>
      <xdr:col>27</xdr:col>
      <xdr:colOff>676275</xdr:colOff>
      <xdr:row>62</xdr:row>
      <xdr:rowOff>161925</xdr:rowOff>
    </xdr:to>
    <xdr:sp macro="">
      <xdr:nvSpPr>
        <xdr:cNvPr id="798" name="テキスト ボックス 797"/>
        <xdr:cNvSpPr txBox="1"/>
      </xdr:nvSpPr>
      <xdr:spPr>
        <a:xfrm>
          <a:off x="18459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32</xdr:col>
      <xdr:colOff>136525</xdr:colOff>
      <xdr:row>54</xdr:row>
      <xdr:rowOff>88900</xdr:rowOff>
    </xdr:from>
    <xdr:to>
      <xdr:col>32</xdr:col>
      <xdr:colOff>238125</xdr:colOff>
      <xdr:row>55</xdr:row>
      <xdr:rowOff>19050</xdr:rowOff>
    </xdr:to>
    <xdr:sp macro="" fLocksText="0">
      <xdr:nvSpPr>
        <xdr:cNvPr id="799" name="円/楕円 798"/>
        <xdr:cNvSpPr/>
      </xdr:nvSpPr>
      <xdr:spPr>
        <a:xfrm>
          <a:off x="221075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32</xdr:col>
      <xdr:colOff>238125</xdr:colOff>
      <xdr:row>53</xdr:row>
      <xdr:rowOff>123825</xdr:rowOff>
    </xdr:from>
    <xdr:to>
      <xdr:col>32</xdr:col>
      <xdr:colOff>485775</xdr:colOff>
      <xdr:row>55</xdr:row>
      <xdr:rowOff>38100</xdr:rowOff>
    </xdr:to>
    <xdr:sp macro="">
      <xdr:nvSpPr>
        <xdr:cNvPr id="800" name="前年度繰上充用金該当値テキスト"/>
        <xdr:cNvSpPr txBox="1"/>
      </xdr:nvSpPr>
      <xdr:spPr>
        <a:xfrm>
          <a:off x="22212300" y="9210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30</xdr:col>
      <xdr:colOff>669925</xdr:colOff>
      <xdr:row>54</xdr:row>
      <xdr:rowOff>88900</xdr:rowOff>
    </xdr:from>
    <xdr:to>
      <xdr:col>31</xdr:col>
      <xdr:colOff>85725</xdr:colOff>
      <xdr:row>55</xdr:row>
      <xdr:rowOff>19050</xdr:rowOff>
    </xdr:to>
    <xdr:sp macro="" fLocksText="0">
      <xdr:nvSpPr>
        <xdr:cNvPr id="801" name="円/楕円 800"/>
        <xdr:cNvSpPr/>
      </xdr:nvSpPr>
      <xdr:spPr>
        <a:xfrm>
          <a:off x="21269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590550</xdr:colOff>
      <xdr:row>53</xdr:row>
      <xdr:rowOff>38100</xdr:rowOff>
    </xdr:from>
    <xdr:to>
      <xdr:col>31</xdr:col>
      <xdr:colOff>152400</xdr:colOff>
      <xdr:row>54</xdr:row>
      <xdr:rowOff>123825</xdr:rowOff>
    </xdr:to>
    <xdr:sp macro="">
      <xdr:nvSpPr>
        <xdr:cNvPr id="802" name="テキスト ボックス 801"/>
        <xdr:cNvSpPr txBox="1"/>
      </xdr:nvSpPr>
      <xdr:spPr>
        <a:xfrm>
          <a:off x="21193125"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29</xdr:col>
      <xdr:colOff>466725</xdr:colOff>
      <xdr:row>54</xdr:row>
      <xdr:rowOff>88900</xdr:rowOff>
    </xdr:from>
    <xdr:to>
      <xdr:col>29</xdr:col>
      <xdr:colOff>568325</xdr:colOff>
      <xdr:row>55</xdr:row>
      <xdr:rowOff>19050</xdr:rowOff>
    </xdr:to>
    <xdr:sp macro="" fLocksText="0">
      <xdr:nvSpPr>
        <xdr:cNvPr id="803" name="円/楕円 802"/>
        <xdr:cNvSpPr/>
      </xdr:nvSpPr>
      <xdr:spPr>
        <a:xfrm>
          <a:off x="20383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29</xdr:col>
      <xdr:colOff>390525</xdr:colOff>
      <xdr:row>53</xdr:row>
      <xdr:rowOff>38100</xdr:rowOff>
    </xdr:from>
    <xdr:to>
      <xdr:col>29</xdr:col>
      <xdr:colOff>638175</xdr:colOff>
      <xdr:row>54</xdr:row>
      <xdr:rowOff>123825</xdr:rowOff>
    </xdr:to>
    <xdr:sp macro="">
      <xdr:nvSpPr>
        <xdr:cNvPr id="804" name="テキスト ボックス 803"/>
        <xdr:cNvSpPr txBox="1"/>
      </xdr:nvSpPr>
      <xdr:spPr>
        <a:xfrm>
          <a:off x="2030730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28</xdr:col>
      <xdr:colOff>263525</xdr:colOff>
      <xdr:row>54</xdr:row>
      <xdr:rowOff>88900</xdr:rowOff>
    </xdr:from>
    <xdr:to>
      <xdr:col>28</xdr:col>
      <xdr:colOff>365125</xdr:colOff>
      <xdr:row>55</xdr:row>
      <xdr:rowOff>19050</xdr:rowOff>
    </xdr:to>
    <xdr:sp macro="" fLocksText="0">
      <xdr:nvSpPr>
        <xdr:cNvPr id="805" name="円/楕円 804"/>
        <xdr:cNvSpPr/>
      </xdr:nvSpPr>
      <xdr:spPr>
        <a:xfrm>
          <a:off x="19497675" y="93440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28</xdr:col>
      <xdr:colOff>180975</xdr:colOff>
      <xdr:row>53</xdr:row>
      <xdr:rowOff>38100</xdr:rowOff>
    </xdr:from>
    <xdr:to>
      <xdr:col>28</xdr:col>
      <xdr:colOff>428625</xdr:colOff>
      <xdr:row>54</xdr:row>
      <xdr:rowOff>123825</xdr:rowOff>
    </xdr:to>
    <xdr:sp macro="">
      <xdr:nvSpPr>
        <xdr:cNvPr id="806" name="テキスト ボックス 805"/>
        <xdr:cNvSpPr txBox="1"/>
      </xdr:nvSpPr>
      <xdr:spPr>
        <a:xfrm>
          <a:off x="1941195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27</xdr:col>
      <xdr:colOff>60325</xdr:colOff>
      <xdr:row>54</xdr:row>
      <xdr:rowOff>88900</xdr:rowOff>
    </xdr:from>
    <xdr:to>
      <xdr:col>27</xdr:col>
      <xdr:colOff>161925</xdr:colOff>
      <xdr:row>55</xdr:row>
      <xdr:rowOff>19050</xdr:rowOff>
    </xdr:to>
    <xdr:sp macro="" fLocksText="0">
      <xdr:nvSpPr>
        <xdr:cNvPr id="807" name="円/楕円 806"/>
        <xdr:cNvSpPr/>
      </xdr:nvSpPr>
      <xdr:spPr>
        <a:xfrm>
          <a:off x="18602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666750</xdr:colOff>
      <xdr:row>53</xdr:row>
      <xdr:rowOff>38100</xdr:rowOff>
    </xdr:from>
    <xdr:to>
      <xdr:col>27</xdr:col>
      <xdr:colOff>228600</xdr:colOff>
      <xdr:row>54</xdr:row>
      <xdr:rowOff>123825</xdr:rowOff>
    </xdr:to>
    <xdr:sp macro="">
      <xdr:nvSpPr>
        <xdr:cNvPr id="808" name="テキスト ボックス 807"/>
        <xdr:cNvSpPr txBox="1"/>
      </xdr:nvSpPr>
      <xdr:spPr>
        <a:xfrm>
          <a:off x="18526125"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a:t>
          </a:r>
          <a:endParaRPr altLang="en-US" lang="ja-JP" sz="1000" b="1">
            <a:solidFill>
              <a:srgbClr val="FF0000"/>
            </a:solidFill>
            <a:latin typeface="ＭＳ Ｐゴシック"/>
          </a:endParaRPr>
        </a:p>
      </xdr:txBody>
    </xdr:sp>
    <xdr:clientData/>
  </xdr:twoCellAnchor>
  <xdr:twoCellAnchor>
    <xdr:from>
      <xdr:col>1</xdr:col>
      <xdr:colOff>66675</xdr:colOff>
      <xdr:row>103</xdr:row>
      <xdr:rowOff>120650</xdr:rowOff>
    </xdr:from>
    <xdr:to>
      <xdr:col>33</xdr:col>
      <xdr:colOff>314325</xdr:colOff>
      <xdr:row>114</xdr:row>
      <xdr:rowOff>139700</xdr:rowOff>
    </xdr:to>
    <xdr:sp macro="" fLocksText="0">
      <xdr:nvSpPr>
        <xdr:cNvPr id="809" name="正方形/長方形 808"/>
        <xdr:cNvSpPr/>
      </xdr:nvSpPr>
      <xdr:spPr>
        <a:xfrm>
          <a:off x="762000" y="1778317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fLocksText="0">
      <xdr:nvSpPr>
        <xdr:cNvPr id="810" name="正方形/長方形 809"/>
        <xdr:cNvSpPr/>
      </xdr:nvSpPr>
      <xdr:spPr>
        <a:xfrm>
          <a:off x="762000" y="1784032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fLocksText="0">
      <xdr:nvSpPr>
        <xdr:cNvPr id="811" name="テキスト ボックス 810"/>
        <xdr:cNvSpPr txBox="1"/>
      </xdr:nvSpPr>
      <xdr:spPr>
        <a:xfrm>
          <a:off x="790575" y="18097500"/>
          <a:ext cx="22155150"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latin typeface="+mn-lt"/>
              <a:ea typeface="+mn-ea"/>
              <a:cs typeface="+mn-cs"/>
            </a:rPr>
            <a:t>　目的別歳出の状況では、公債費以外の費目で類似団体を上回る状況となっている。特に、議会費、労働費、農林水産業費、商工費、土木費が類似団体内順位で</a:t>
          </a:r>
          <a:r>
            <a:rPr altLang="ja-JP" lang="en-US" sz="1100">
              <a:solidFill>
                <a:schemeClr val="tx1"/>
              </a:solidFill>
              <a:latin typeface="+mn-lt"/>
              <a:ea typeface="+mn-ea"/>
              <a:cs typeface="+mn-cs"/>
            </a:rPr>
            <a:t>5</a:t>
          </a:r>
          <a:r>
            <a:rPr altLang="ja-JP" lang="ja-JP" sz="1100">
              <a:solidFill>
                <a:schemeClr val="tx1"/>
              </a:solidFill>
              <a:latin typeface="+mn-lt"/>
              <a:ea typeface="+mn-ea"/>
              <a:cs typeface="+mn-cs"/>
            </a:rPr>
            <a:t>位以内となっている。要因としては</a:t>
          </a:r>
          <a:r>
            <a:rPr altLang="ja-JP" lang="ja-JP" sz="1100" b="0" i="0" baseline="0">
              <a:solidFill>
                <a:schemeClr val="tx1"/>
              </a:solidFill>
              <a:latin typeface="+mn-lt"/>
              <a:ea typeface="+mn-ea"/>
              <a:cs typeface="+mn-cs"/>
            </a:rPr>
            <a:t>、奥多摩町の行政面積が東京都の面積の約</a:t>
          </a:r>
          <a:r>
            <a:rPr altLang="ja-JP" lang="en-US" sz="1100" b="0" i="0" baseline="0">
              <a:solidFill>
                <a:schemeClr val="tx1"/>
              </a:solidFill>
              <a:latin typeface="+mn-lt"/>
              <a:ea typeface="+mn-ea"/>
              <a:cs typeface="+mn-cs"/>
            </a:rPr>
            <a:t>10</a:t>
          </a:r>
          <a:r>
            <a:rPr altLang="ja-JP" lang="ja-JP" sz="1100" b="0" i="0" baseline="0">
              <a:solidFill>
                <a:schemeClr val="tx1"/>
              </a:solidFill>
              <a:latin typeface="+mn-lt"/>
              <a:ea typeface="+mn-ea"/>
              <a:cs typeface="+mn-cs"/>
            </a:rPr>
            <a:t>分の</a:t>
          </a:r>
          <a:r>
            <a:rPr altLang="ja-JP" lang="en-US" sz="1100" b="0" i="0" baseline="0">
              <a:solidFill>
                <a:schemeClr val="tx1"/>
              </a:solidFill>
              <a:latin typeface="+mn-lt"/>
              <a:ea typeface="+mn-ea"/>
              <a:cs typeface="+mn-cs"/>
            </a:rPr>
            <a:t>1</a:t>
          </a:r>
          <a:r>
            <a:rPr altLang="ja-JP" lang="ja-JP" sz="1100" b="0" i="0" baseline="0">
              <a:solidFill>
                <a:schemeClr val="tx1"/>
              </a:solidFill>
              <a:latin typeface="+mn-lt"/>
              <a:ea typeface="+mn-ea"/>
              <a:cs typeface="+mn-cs"/>
            </a:rPr>
            <a:t>に及び、その</a:t>
          </a:r>
          <a:r>
            <a:rPr altLang="ja-JP" lang="en-US" sz="1100" b="0" i="0" baseline="0">
              <a:solidFill>
                <a:schemeClr val="tx1"/>
              </a:solidFill>
              <a:latin typeface="+mn-lt"/>
              <a:ea typeface="+mn-ea"/>
              <a:cs typeface="+mn-cs"/>
            </a:rPr>
            <a:t>94</a:t>
          </a:r>
          <a:r>
            <a:rPr altLang="ja-JP" lang="ja-JP" sz="1100" b="0" i="0" baseline="0">
              <a:solidFill>
                <a:schemeClr val="tx1"/>
              </a:solidFill>
              <a:latin typeface="+mn-lt"/>
              <a:ea typeface="+mn-ea"/>
              <a:cs typeface="+mn-cs"/>
            </a:rPr>
            <a:t>％が山林であり、急峻な地形に集落が点在しているため、町が様々な事務事業を実施するうえで行政コストが割高となることがあげられる。農林水産業費では、林道の開設・改良事業の実施及び森林再生（間伐）・枝打ち事業の実施に伴い林業費が</a:t>
          </a:r>
          <a:r>
            <a:rPr altLang="en-US" lang="ja-JP" sz="1100" b="0" i="0" baseline="0">
              <a:solidFill>
                <a:schemeClr val="tx1"/>
              </a:solidFill>
              <a:latin typeface="+mn-lt"/>
              <a:ea typeface="+mn-ea"/>
              <a:cs typeface="+mn-cs"/>
            </a:rPr>
            <a:t>、内水面漁業基本計画（平成</a:t>
          </a:r>
          <a:r>
            <a:rPr altLang="ja-JP" lang="en-US" sz="1100" b="0" i="0" baseline="0">
              <a:solidFill>
                <a:schemeClr val="tx1"/>
              </a:solidFill>
              <a:latin typeface="+mn-lt"/>
              <a:ea typeface="+mn-ea"/>
              <a:cs typeface="+mn-cs"/>
            </a:rPr>
            <a:t>27</a:t>
          </a:r>
          <a:r>
            <a:rPr altLang="en-US" lang="ja-JP" sz="1100" b="0" i="0" baseline="0">
              <a:solidFill>
                <a:schemeClr val="tx1"/>
              </a:solidFill>
              <a:latin typeface="+mn-lt"/>
              <a:ea typeface="+mn-ea"/>
              <a:cs typeface="+mn-cs"/>
            </a:rPr>
            <a:t>年度～平成</a:t>
          </a:r>
          <a:r>
            <a:rPr altLang="ja-JP" lang="en-US" sz="1100" b="0" i="0" baseline="0">
              <a:solidFill>
                <a:schemeClr val="tx1"/>
              </a:solidFill>
              <a:latin typeface="+mn-lt"/>
              <a:ea typeface="+mn-ea"/>
              <a:cs typeface="+mn-cs"/>
            </a:rPr>
            <a:t>31</a:t>
          </a:r>
          <a:r>
            <a:rPr altLang="en-US" lang="ja-JP" sz="1100" b="0" i="0" baseline="0">
              <a:solidFill>
                <a:schemeClr val="tx1"/>
              </a:solidFill>
              <a:latin typeface="+mn-lt"/>
              <a:ea typeface="+mn-ea"/>
              <a:cs typeface="+mn-cs"/>
            </a:rPr>
            <a:t>年度）に基づき重点的に整備を行っている釣場、養魚池等の内水面漁業環境活用施設の整備費が</a:t>
          </a:r>
          <a:r>
            <a:rPr altLang="ja-JP" lang="ja-JP" sz="1100" b="0" i="0" baseline="0">
              <a:solidFill>
                <a:schemeClr val="tx1"/>
              </a:solidFill>
              <a:latin typeface="+mn-lt"/>
              <a:ea typeface="+mn-ea"/>
              <a:cs typeface="+mn-cs"/>
            </a:rPr>
            <a:t>高くなっていること、商工費では、観光用公衆トイレや町営のキャンプ場施設等などの観光施設の維持費及び整備費が高くなっていること、土木費では、若者定住化対策として若者住宅の</a:t>
          </a:r>
          <a:r>
            <a:rPr altLang="en-US" lang="ja-JP" sz="1100" b="0" i="0" baseline="0">
              <a:solidFill>
                <a:schemeClr val="tx1"/>
              </a:solidFill>
              <a:latin typeface="+mn-lt"/>
              <a:ea typeface="+mn-ea"/>
              <a:cs typeface="+mn-cs"/>
            </a:rPr>
            <a:t>建設</a:t>
          </a:r>
          <a:r>
            <a:rPr altLang="ja-JP" lang="ja-JP" sz="1100" b="0" i="0" baseline="0">
              <a:solidFill>
                <a:schemeClr val="tx1"/>
              </a:solidFill>
              <a:latin typeface="+mn-lt"/>
              <a:ea typeface="+mn-ea"/>
              <a:cs typeface="+mn-cs"/>
            </a:rPr>
            <a:t>事業</a:t>
          </a:r>
          <a:r>
            <a:rPr altLang="en-US" lang="ja-JP" sz="1100" b="0" i="0" baseline="0">
              <a:solidFill>
                <a:schemeClr val="tx1"/>
              </a:solidFill>
              <a:latin typeface="+mn-lt"/>
              <a:ea typeface="+mn-ea"/>
              <a:cs typeface="+mn-cs"/>
            </a:rPr>
            <a:t>の実施のほか、下水道整備に伴う起債の償還に多額の費用がかかり、その財源として一般会計からの繰出金に頼らざるを得ないことなどが高い</a:t>
          </a:r>
          <a:r>
            <a:rPr altLang="ja-JP" lang="ja-JP" sz="1100" b="0" i="0" baseline="0">
              <a:solidFill>
                <a:schemeClr val="tx1"/>
              </a:solidFill>
              <a:latin typeface="+mn-lt"/>
              <a:ea typeface="+mn-ea"/>
              <a:cs typeface="+mn-cs"/>
            </a:rPr>
            <a:t>要因となっている。また、性質別歳出決算分析でも記載したとおり、観光施設や農林水産施設など東京都からの委託施設の運営を受託していること、森林再生（間伐）事業、枝打ち事業などの実施、シカの食害に係る獣害対策を実施していることなどから物件費が類似団体と比較して高くなっていることも各費目を増加させている要因の一つとなっている。</a:t>
          </a:r>
          <a:endParaRPr altLang="ja-JP" lang="ja-JP" sz="1400">
            <a:solidFill>
              <a:srgbClr val="000000"/>
            </a:solidFill>
          </a:endParaRPr>
        </a:p>
        <a:p>
          <a:pPr/>
          <a:endParaRPr altLang="en-US" 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152400" y="923925"/>
        <a:ext cx="16821150" cy="8210550"/>
      </xdr:xfrm>
      <a:graphic>
        <a:graphicData uri="http://schemas.openxmlformats.org/drawingml/2006/chart">
          <c:chart xmlns:c="http://schemas.openxmlformats.org/drawingml/2006/chart"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xdr:nvSpPr>
        <xdr:cNvPr id="3" name="Rectangle 2"/>
        <xdr:cNvSpPr/>
      </xdr:nvSpPr>
      <xdr:spPr>
        <a:xfrm>
          <a:off x="828675" y="10067925"/>
          <a:ext cx="695325" cy="514350"/>
        </a:xfrm>
        <a:prstGeom prst="rect"/>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xdr:nvSpPr>
        <xdr:cNvPr id="4" name="Rectangle 3"/>
        <xdr:cNvSpPr/>
      </xdr:nvSpPr>
      <xdr:spPr>
        <a:xfrm>
          <a:off x="828675" y="10810875"/>
          <a:ext cx="695325" cy="504825"/>
        </a:xfrm>
        <a:prstGeom prst="rect"/>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xdr:nvSpPr>
        <xdr:cNvPr id="5" name="Line 4"/>
        <xdr:cNvSpPr/>
      </xdr:nvSpPr>
      <xdr:spPr>
        <a:xfrm>
          <a:off x="828675" y="11801475"/>
          <a:ext cx="695325" cy="0"/>
        </a:xfrm>
        <a:prstGeom prst="line"/>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xdr:nvSpPr>
        <xdr:cNvPr id="6" name="Oval 5"/>
        <xdr:cNvSpPr/>
      </xdr:nvSpPr>
      <xdr:spPr>
        <a:xfrm>
          <a:off x="1076325" y="11706225"/>
          <a:ext cx="190500" cy="190500"/>
        </a:xfrm>
        <a:prstGeom prst="ellipse"/>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xdr:nvSpPr>
        <xdr:cNvPr id="7" name="Rectangle 6"/>
        <xdr:cNvSpPr/>
      </xdr:nvSpPr>
      <xdr:spPr>
        <a:xfrm>
          <a:off x="10982325" y="9601200"/>
          <a:ext cx="5972175" cy="2562225"/>
        </a:xfrm>
        <a:prstGeom prst="rect"/>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fLocksText="0">
      <xdr:nvSpPr>
        <xdr:cNvPr id="8" name="Rectangle 7"/>
        <xdr:cNvSpPr/>
      </xdr:nvSpPr>
      <xdr:spPr>
        <a:xfrm>
          <a:off x="10982325" y="9601200"/>
          <a:ext cx="895350" cy="314325"/>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fLocksText="0">
      <xdr:nvSpPr>
        <xdr:cNvPr id="9" name="表題ボックス"/>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7</a:t>
          </a:r>
          <a:r>
            <a:rPr altLang="en-US" lang="ja-JP"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xdr:nvSpPr>
        <xdr:cNvPr id="10" name="Line 10"/>
        <xdr:cNvSpPr/>
      </xdr:nvSpPr>
      <xdr:spPr>
        <a:xfrm>
          <a:off x="628650" y="9591675"/>
          <a:ext cx="4457700" cy="371475"/>
        </a:xfrm>
        <a:prstGeom prst="line"/>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fLocksText="0">
      <xdr:nvSpPr>
        <xdr:cNvPr id="11" name="年度ボックス"/>
        <xdr:cNvSpPr/>
      </xdr:nvSpPr>
      <xdr:spPr>
        <a:xfrm>
          <a:off x="10172700" y="285750"/>
          <a:ext cx="253365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平成</a:t>
          </a:r>
          <a:r>
            <a:rPr altLang="ja-JP" lang="en-US" sz="1600" b="1">
              <a:latin typeface="ＭＳ ゴシック" pitchFamily="49" charset="-128"/>
              <a:ea typeface="ＭＳ ゴシック" pitchFamily="49" charset="-128"/>
            </a:rPr>
            <a:t>28</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fLocksText="0">
      <xdr:nvSpPr>
        <xdr:cNvPr id="12" name="団体名称ボックス"/>
        <xdr:cNvSpPr/>
      </xdr:nvSpPr>
      <xdr:spPr>
        <a:xfrm>
          <a:off x="13106400" y="285750"/>
          <a:ext cx="381000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東京都奥多摩町</a:t>
          </a:r>
        </a:p>
      </xdr:txBody>
    </xdr:sp>
    <xdr:clientData/>
  </xdr:twoCellAnchor>
  <xdr:twoCellAnchor>
    <xdr:from>
      <xdr:col>0</xdr:col>
      <xdr:colOff>466725</xdr:colOff>
      <xdr:row>4</xdr:row>
      <xdr:rowOff>0</xdr:rowOff>
    </xdr:from>
    <xdr:to>
      <xdr:col>3</xdr:col>
      <xdr:colOff>733425</xdr:colOff>
      <xdr:row>6</xdr:row>
      <xdr:rowOff>66675</xdr:rowOff>
    </xdr:to>
    <xdr:sp macro="">
      <xdr:nvSpPr>
        <xdr:cNvPr id="13" name="テキスト ボックス 6"/>
        <xdr:cNvSpPr txBox="1"/>
      </xdr:nvSpPr>
      <xdr:spPr>
        <a:xfrm>
          <a:off x="466725" y="838200"/>
          <a:ext cx="3124200" cy="485775"/>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fLocksText="0">
      <xdr:nvSpPr>
        <xdr:cNvPr id="14" name="テキスト ボックス 13"/>
        <xdr:cNvSpPr txBox="1"/>
      </xdr:nvSpPr>
      <xdr:spPr>
        <a:xfrm>
          <a:off x="11144250" y="9934575"/>
          <a:ext cx="5629275" cy="208597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ja-JP" lang="ja-JP" sz="1100">
              <a:solidFill>
                <a:schemeClr val="tx1"/>
              </a:solidFill>
              <a:latin typeface="+mn-lt"/>
              <a:ea typeface="+mn-ea"/>
              <a:cs typeface="+mn-cs"/>
            </a:rPr>
            <a:t>　財政調整基金については、決算剰余金の</a:t>
          </a:r>
          <a:r>
            <a:rPr altLang="ja-JP" lang="en-US" sz="1100">
              <a:solidFill>
                <a:schemeClr val="tx1"/>
              </a:solidFill>
              <a:latin typeface="+mn-lt"/>
              <a:ea typeface="+mn-ea"/>
              <a:cs typeface="+mn-cs"/>
            </a:rPr>
            <a:t>1/2</a:t>
          </a:r>
          <a:r>
            <a:rPr altLang="ja-JP" lang="ja-JP" sz="1100">
              <a:solidFill>
                <a:schemeClr val="tx1"/>
              </a:solidFill>
              <a:latin typeface="+mn-lt"/>
              <a:ea typeface="+mn-ea"/>
              <a:cs typeface="+mn-cs"/>
            </a:rPr>
            <a:t>以上を積み立てることにより、標準財政規模比</a:t>
          </a:r>
          <a:r>
            <a:rPr altLang="ja-JP" lang="en-US" sz="1100">
              <a:solidFill>
                <a:schemeClr val="tx1"/>
              </a:solidFill>
              <a:latin typeface="+mn-lt"/>
              <a:ea typeface="+mn-ea"/>
              <a:cs typeface="+mn-cs"/>
            </a:rPr>
            <a:t>43.78</a:t>
          </a:r>
          <a:r>
            <a:rPr altLang="ja-JP" lang="ja-JP" sz="1100">
              <a:solidFill>
                <a:schemeClr val="tx1"/>
              </a:solidFill>
              <a:latin typeface="+mn-lt"/>
              <a:ea typeface="+mn-ea"/>
              <a:cs typeface="+mn-cs"/>
            </a:rPr>
            <a:t>％、対前年度比で</a:t>
          </a:r>
          <a:r>
            <a:rPr altLang="ja-JP" lang="en-US" sz="1100">
              <a:solidFill>
                <a:schemeClr val="tx1"/>
              </a:solidFill>
              <a:latin typeface="+mn-lt"/>
              <a:ea typeface="+mn-ea"/>
              <a:cs typeface="+mn-cs"/>
            </a:rPr>
            <a:t>8.05</a:t>
          </a:r>
          <a:r>
            <a:rPr altLang="ja-JP" lang="ja-JP" sz="1100">
              <a:solidFill>
                <a:schemeClr val="tx1"/>
              </a:solidFill>
              <a:latin typeface="+mn-lt"/>
              <a:ea typeface="+mn-ea"/>
              <a:cs typeface="+mn-cs"/>
            </a:rPr>
            <a:t>ポイントの増となり、</a:t>
          </a:r>
          <a:r>
            <a:rPr altLang="en-US" lang="ja-JP" sz="1100">
              <a:solidFill>
                <a:schemeClr val="tx1"/>
              </a:solidFill>
              <a:latin typeface="+mn-lt"/>
              <a:ea typeface="+mn-ea"/>
              <a:cs typeface="+mn-cs"/>
            </a:rPr>
            <a:t>今後の人口減少に伴う町税収入の減や老朽化施設の更新費用の増など、将来への備えとして、確実に積み立てを行っている。</a:t>
          </a:r>
          <a:endParaRPr altLang="ja-JP" lang="ja-JP" sz="1400">
            <a:solidFill>
              <a:srgbClr val="000000"/>
            </a:solidFill>
          </a:endParaRPr>
        </a:p>
        <a:p>
          <a:r>
            <a:rPr altLang="ja-JP" lang="ja-JP" sz="1100">
              <a:solidFill>
                <a:schemeClr val="tx1"/>
              </a:solidFill>
              <a:latin typeface="+mn-lt"/>
              <a:ea typeface="+mn-ea"/>
              <a:cs typeface="+mn-cs"/>
            </a:rPr>
            <a:t>　実質収支比率についても平成</a:t>
          </a:r>
          <a:r>
            <a:rPr altLang="ja-JP" lang="en-US" sz="1100">
              <a:solidFill>
                <a:schemeClr val="tx1"/>
              </a:solidFill>
              <a:latin typeface="+mn-lt"/>
              <a:ea typeface="+mn-ea"/>
              <a:cs typeface="+mn-cs"/>
            </a:rPr>
            <a:t>28</a:t>
          </a:r>
          <a:r>
            <a:rPr altLang="ja-JP" lang="ja-JP" sz="1100">
              <a:solidFill>
                <a:schemeClr val="tx1"/>
              </a:solidFill>
              <a:latin typeface="+mn-lt"/>
              <a:ea typeface="+mn-ea"/>
              <a:cs typeface="+mn-cs"/>
            </a:rPr>
            <a:t>年度に</a:t>
          </a:r>
          <a:r>
            <a:rPr altLang="ja-JP" lang="en-US" sz="1100">
              <a:solidFill>
                <a:schemeClr val="tx1"/>
              </a:solidFill>
              <a:latin typeface="+mn-lt"/>
              <a:ea typeface="+mn-ea"/>
              <a:cs typeface="+mn-cs"/>
            </a:rPr>
            <a:t>8.70</a:t>
          </a:r>
          <a:r>
            <a:rPr altLang="ja-JP" lang="ja-JP" sz="1100">
              <a:solidFill>
                <a:schemeClr val="tx1"/>
              </a:solidFill>
              <a:latin typeface="+mn-lt"/>
              <a:ea typeface="+mn-ea"/>
              <a:cs typeface="+mn-cs"/>
            </a:rPr>
            <a:t>％と対前年度比</a:t>
          </a:r>
          <a:r>
            <a:rPr altLang="ja-JP" lang="en-US" sz="1100">
              <a:solidFill>
                <a:schemeClr val="tx1"/>
              </a:solidFill>
              <a:latin typeface="+mn-lt"/>
              <a:ea typeface="+mn-ea"/>
              <a:cs typeface="+mn-cs"/>
            </a:rPr>
            <a:t>0.18</a:t>
          </a:r>
          <a:r>
            <a:rPr altLang="ja-JP" lang="ja-JP" sz="1100">
              <a:solidFill>
                <a:schemeClr val="tx1"/>
              </a:solidFill>
              <a:latin typeface="+mn-lt"/>
              <a:ea typeface="+mn-ea"/>
              <a:cs typeface="+mn-cs"/>
            </a:rPr>
            <a:t>ポイント</a:t>
          </a:r>
          <a:r>
            <a:rPr altLang="en-US" lang="ja-JP" sz="1100">
              <a:solidFill>
                <a:schemeClr val="tx1"/>
              </a:solidFill>
              <a:latin typeface="+mn-lt"/>
              <a:ea typeface="+mn-ea"/>
              <a:cs typeface="+mn-cs"/>
            </a:rPr>
            <a:t>減少</a:t>
          </a:r>
          <a:r>
            <a:rPr altLang="ja-JP" lang="ja-JP" sz="1100">
              <a:solidFill>
                <a:schemeClr val="tx1"/>
              </a:solidFill>
              <a:latin typeface="+mn-lt"/>
              <a:ea typeface="+mn-ea"/>
              <a:cs typeface="+mn-cs"/>
            </a:rPr>
            <a:t>したが、今後も健全な行財政運営に努める。</a:t>
          </a:r>
          <a:endParaRPr altLang="en-US" 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xdr:nvGraphicFramePr>
      <xdr:xfrm>
        <a:off x="447675" y="733425"/>
        <a:ext cx="17602200" cy="5762625"/>
      </xdr:xfrm>
      <a:graphic>
        <a:graphicData uri="http://schemas.openxmlformats.org/drawingml/2006/chart">
          <c:chart xmlns:c="http://schemas.openxmlformats.org/drawingml/2006/chart"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xdr:nvSpPr>
        <xdr:cNvPr id="3" name="正方形/長方形 3"/>
        <xdr:cNvSpPr/>
      </xdr:nvSpPr>
      <xdr:spPr>
        <a:xfrm>
          <a:off x="11353800" y="6896100"/>
          <a:ext cx="6305550" cy="5448300"/>
        </a:xfrm>
        <a:prstGeom prst="rect"/>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xdr:nvSpPr>
        <xdr:cNvPr id="4" name="テキスト ボックス 4"/>
        <xdr:cNvSpPr txBox="1"/>
      </xdr:nvSpPr>
      <xdr:spPr>
        <a:xfrm>
          <a:off x="11420475" y="6924675"/>
          <a:ext cx="1524000" cy="485775"/>
        </a:xfrm>
        <a:prstGeom prst="rect"/>
        <a:noFill/>
        <a:ln w="9525">
          <a:noFill/>
          <a:miter lim="800000"/>
        </a:ln>
      </xdr:spPr>
      <xdr:txBody>
        <a:bodyPr lIns="36576" tIns="22860" rIns="0" bIns="0" vertOverflow="clip" wrap="square" anchor="t" upright="1"/>
        <a:p>
          <a:pPr algn="l" rtl="1"/>
          <a:r>
            <a:rPr altLang="en-US" lang="ja-JP"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sp macro="">
      <xdr:nvSpPr>
        <xdr:cNvPr id="5" name="直線コネクタ 4"/>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142875</xdr:colOff>
      <xdr:row>0</xdr:row>
      <xdr:rowOff>142875</xdr:rowOff>
    </xdr:from>
    <xdr:to>
      <xdr:col>9</xdr:col>
      <xdr:colOff>723900</xdr:colOff>
      <xdr:row>3</xdr:row>
      <xdr:rowOff>152400</xdr:rowOff>
    </xdr:to>
    <xdr:sp macro="" fLocksText="0">
      <xdr:nvSpPr>
        <xdr:cNvPr id="6" name="表題ボックス"/>
        <xdr:cNvSpPr/>
      </xdr:nvSpPr>
      <xdr:spPr>
        <a:xfrm>
          <a:off x="142875" y="142875"/>
          <a:ext cx="103251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8</a:t>
          </a:r>
          <a:r>
            <a:rPr altLang="en-US" lang="ja-JP"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fLocksText="0">
      <xdr:nvSpPr>
        <xdr:cNvPr id="7" name="年度ボックス"/>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平成</a:t>
          </a:r>
          <a:r>
            <a:rPr altLang="ja-JP" lang="en-US" sz="1600" b="1">
              <a:latin typeface="ＭＳ ゴシック" pitchFamily="49" charset="-128"/>
              <a:ea typeface="ＭＳ ゴシック" pitchFamily="49" charset="-128"/>
            </a:rPr>
            <a:t>28</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fLocksText="0">
      <xdr:nvSpPr>
        <xdr:cNvPr id="8" name="団体名称ボックス"/>
        <xdr:cNvSpPr/>
      </xdr:nvSpPr>
      <xdr:spPr>
        <a:xfrm>
          <a:off x="1383030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東京都奥多摩町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xdr:nvSpPr>
        <xdr:cNvPr id="9" name="テキスト ボックス 6"/>
        <xdr:cNvSpPr txBox="1"/>
      </xdr:nvSpPr>
      <xdr:spPr>
        <a:xfrm>
          <a:off x="504825" y="657225"/>
          <a:ext cx="431482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fLocksText="0">
      <xdr:nvSpPr>
        <xdr:cNvPr id="10" name="テキスト ボックス 9"/>
        <xdr:cNvSpPr txBox="1"/>
      </xdr:nvSpPr>
      <xdr:spPr>
        <a:xfrm>
          <a:off x="11487150" y="7248525"/>
          <a:ext cx="6038850" cy="48768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fontAlgn="auto" hangingPunct="1" eaLnBrk="1" latinLnBrk="0" rtl="0"/>
          <a:r>
            <a:rPr altLang="ja-JP" lang="ja-JP" sz="1100" b="0" i="0" baseline="0">
              <a:solidFill>
                <a:schemeClr val="tx1"/>
              </a:solidFill>
              <a:latin typeface="+mn-lt"/>
              <a:ea typeface="+mn-ea"/>
              <a:cs typeface="+mn-cs"/>
            </a:rPr>
            <a:t>　現状において、連結実質赤字比率は、</a:t>
          </a:r>
          <a:r>
            <a:rPr altLang="en-US" lang="ja-JP" sz="1100" b="0" i="0" baseline="0">
              <a:solidFill>
                <a:schemeClr val="tx1"/>
              </a:solidFill>
              <a:latin typeface="+mn-lt"/>
              <a:ea typeface="+mn-ea"/>
              <a:cs typeface="+mn-cs"/>
            </a:rPr>
            <a:t>各会計とも</a:t>
          </a:r>
          <a:r>
            <a:rPr altLang="ja-JP" lang="ja-JP" sz="1100" b="0" i="0" baseline="0">
              <a:solidFill>
                <a:schemeClr val="tx1"/>
              </a:solidFill>
              <a:latin typeface="+mn-lt"/>
              <a:ea typeface="+mn-ea"/>
              <a:cs typeface="+mn-cs"/>
            </a:rPr>
            <a:t>黒字となっており、</a:t>
          </a:r>
          <a:r>
            <a:rPr altLang="en-US" lang="ja-JP" sz="1100" b="0" i="0" baseline="0">
              <a:solidFill>
                <a:schemeClr val="tx1"/>
              </a:solidFill>
              <a:latin typeface="+mn-lt"/>
              <a:ea typeface="+mn-ea"/>
              <a:cs typeface="+mn-cs"/>
            </a:rPr>
            <a:t>大きな問題はないと考えるが、特に下水道会計、国民健康保険会計は、一般会計からの繰出金に依存している状況が続いているため、引き続き保険税・使用料の適正化を図り、一般会計からの繰出金の抑制に努めていく。</a:t>
          </a:r>
          <a:endParaRPr altLang="ja-JP" lang="ja-JP" sz="1400">
            <a:solidFill>
              <a:srgbClr val="000000"/>
            </a:solidFill>
          </a:endParaRPr>
        </a:p>
      </xdr:txBody>
    </xdr:sp>
    <xdr:clientData/>
  </xdr:twoCellAnchor>
  <xdr:twoCellAnchor>
    <xdr:from>
      <xdr:col>1</xdr:col>
      <xdr:colOff>0</xdr:colOff>
      <xdr:row>32</xdr:row>
      <xdr:rowOff>0</xdr:rowOff>
    </xdr:from>
    <xdr:to>
      <xdr:col>5</xdr:col>
      <xdr:colOff>9556</xdr:colOff>
      <xdr:row>33</xdr:row>
      <xdr:rowOff>0</xdr:rowOff>
    </xdr:to>
    <xdr:sp macro="">
      <xdr:nvSpPr>
        <xdr:cNvPr id="11" name="直線コネクタ 10"/>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130175</xdr:colOff>
      <xdr:row>33</xdr:row>
      <xdr:rowOff>88900</xdr:rowOff>
    </xdr:from>
    <xdr:to>
      <xdr:col>1</xdr:col>
      <xdr:colOff>638175</xdr:colOff>
      <xdr:row>33</xdr:row>
      <xdr:rowOff>377825</xdr:rowOff>
    </xdr:to>
    <xdr:sp macro="" fLocksText="0">
      <xdr:nvSpPr>
        <xdr:cNvPr id="12" name="凡例1"/>
        <xdr:cNvSpPr/>
      </xdr:nvSpPr>
      <xdr:spPr>
        <a:xfrm>
          <a:off x="638175" y="7477125"/>
          <a:ext cx="504825" cy="295275"/>
        </a:xfrm>
        <a:prstGeom prst="rect"/>
        <a:solidFill>
          <a:srgbClr val="FF8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34</xdr:row>
      <xdr:rowOff>88900</xdr:rowOff>
    </xdr:from>
    <xdr:to>
      <xdr:col>1</xdr:col>
      <xdr:colOff>638175</xdr:colOff>
      <xdr:row>34</xdr:row>
      <xdr:rowOff>377825</xdr:rowOff>
    </xdr:to>
    <xdr:sp macro="" fLocksText="0">
      <xdr:nvSpPr>
        <xdr:cNvPr id="13" name="凡例2"/>
        <xdr:cNvSpPr/>
      </xdr:nvSpPr>
      <xdr:spPr>
        <a:xfrm>
          <a:off x="638175" y="7972425"/>
          <a:ext cx="504825" cy="295275"/>
        </a:xfrm>
        <a:prstGeom prst="rect"/>
        <a:solidFill>
          <a:srgbClr val="00FF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35</xdr:row>
      <xdr:rowOff>88900</xdr:rowOff>
    </xdr:from>
    <xdr:to>
      <xdr:col>1</xdr:col>
      <xdr:colOff>638175</xdr:colOff>
      <xdr:row>35</xdr:row>
      <xdr:rowOff>377825</xdr:rowOff>
    </xdr:to>
    <xdr:sp macro="" fLocksText="0">
      <xdr:nvSpPr>
        <xdr:cNvPr id="14" name="凡例3"/>
        <xdr:cNvSpPr/>
      </xdr:nvSpPr>
      <xdr:spPr>
        <a:xfrm>
          <a:off x="638175" y="8467725"/>
          <a:ext cx="504825" cy="295275"/>
        </a:xfrm>
        <a:prstGeom prst="rect"/>
        <a:solidFill>
          <a:srgbClr val="008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36</xdr:row>
      <xdr:rowOff>88900</xdr:rowOff>
    </xdr:from>
    <xdr:to>
      <xdr:col>1</xdr:col>
      <xdr:colOff>638175</xdr:colOff>
      <xdr:row>36</xdr:row>
      <xdr:rowOff>377825</xdr:rowOff>
    </xdr:to>
    <xdr:sp macro="" fLocksText="0">
      <xdr:nvSpPr>
        <xdr:cNvPr id="15" name="凡例4"/>
        <xdr:cNvSpPr/>
      </xdr:nvSpPr>
      <xdr:spPr>
        <a:xfrm>
          <a:off x="638175" y="8963025"/>
          <a:ext cx="504825" cy="295275"/>
        </a:xfrm>
        <a:prstGeom prst="rect"/>
        <a:solidFill>
          <a:srgbClr val="9999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37</xdr:row>
      <xdr:rowOff>88900</xdr:rowOff>
    </xdr:from>
    <xdr:to>
      <xdr:col>1</xdr:col>
      <xdr:colOff>638175</xdr:colOff>
      <xdr:row>37</xdr:row>
      <xdr:rowOff>377825</xdr:rowOff>
    </xdr:to>
    <xdr:sp macro="" fLocksText="0">
      <xdr:nvSpPr>
        <xdr:cNvPr id="16" name="凡例5"/>
        <xdr:cNvSpPr/>
      </xdr:nvSpPr>
      <xdr:spPr>
        <a:xfrm>
          <a:off x="638175" y="9458325"/>
          <a:ext cx="504825" cy="295275"/>
        </a:xfrm>
        <a:prstGeom prst="rect"/>
        <a:solidFill>
          <a:srgbClr val="FF66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38</xdr:row>
      <xdr:rowOff>88900</xdr:rowOff>
    </xdr:from>
    <xdr:to>
      <xdr:col>1</xdr:col>
      <xdr:colOff>638175</xdr:colOff>
      <xdr:row>38</xdr:row>
      <xdr:rowOff>377825</xdr:rowOff>
    </xdr:to>
    <xdr:sp macro="" fLocksText="0">
      <xdr:nvSpPr>
        <xdr:cNvPr id="17" name="凡例6"/>
        <xdr:cNvSpPr/>
      </xdr:nvSpPr>
      <xdr:spPr>
        <a:xfrm>
          <a:off x="638175" y="9953625"/>
          <a:ext cx="504825" cy="295275"/>
        </a:xfrm>
        <a:prstGeom prst="rect"/>
        <a:solidFill>
          <a:srgbClr val="FFFF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39</xdr:row>
      <xdr:rowOff>88900</xdr:rowOff>
    </xdr:from>
    <xdr:to>
      <xdr:col>1</xdr:col>
      <xdr:colOff>638175</xdr:colOff>
      <xdr:row>39</xdr:row>
      <xdr:rowOff>377825</xdr:rowOff>
    </xdr:to>
    <xdr:sp macro="" fLocksText="0">
      <xdr:nvSpPr>
        <xdr:cNvPr id="18" name="凡例7"/>
        <xdr:cNvSpPr/>
      </xdr:nvSpPr>
      <xdr:spPr>
        <a:xfrm>
          <a:off x="638175" y="10448925"/>
          <a:ext cx="504825" cy="295275"/>
        </a:xfrm>
        <a:prstGeom prst="rect"/>
        <a:solidFill>
          <a:srgbClr val="800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40</xdr:row>
      <xdr:rowOff>88900</xdr:rowOff>
    </xdr:from>
    <xdr:to>
      <xdr:col>1</xdr:col>
      <xdr:colOff>638175</xdr:colOff>
      <xdr:row>40</xdr:row>
      <xdr:rowOff>377825</xdr:rowOff>
    </xdr:to>
    <xdr:sp macro="" fLocksText="0">
      <xdr:nvSpPr>
        <xdr:cNvPr id="19" name="凡例8"/>
        <xdr:cNvSpPr/>
      </xdr:nvSpPr>
      <xdr:spPr>
        <a:xfrm>
          <a:off x="638175" y="10944225"/>
          <a:ext cx="504825" cy="295275"/>
        </a:xfrm>
        <a:prstGeom prst="rect"/>
        <a:solidFill>
          <a:srgbClr val="00FF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41</xdr:row>
      <xdr:rowOff>88900</xdr:rowOff>
    </xdr:from>
    <xdr:to>
      <xdr:col>1</xdr:col>
      <xdr:colOff>638175</xdr:colOff>
      <xdr:row>41</xdr:row>
      <xdr:rowOff>377825</xdr:rowOff>
    </xdr:to>
    <xdr:sp macro="" fLocksText="0">
      <xdr:nvSpPr>
        <xdr:cNvPr id="20" name="凡例9"/>
        <xdr:cNvSpPr/>
      </xdr:nvSpPr>
      <xdr:spPr>
        <a:xfrm>
          <a:off x="638175" y="11439525"/>
          <a:ext cx="504825" cy="295275"/>
        </a:xfrm>
        <a:prstGeom prst="rect"/>
        <a:solidFill>
          <a:srgbClr val="FF0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42</xdr:row>
      <xdr:rowOff>88900</xdr:rowOff>
    </xdr:from>
    <xdr:to>
      <xdr:col>1</xdr:col>
      <xdr:colOff>638175</xdr:colOff>
      <xdr:row>42</xdr:row>
      <xdr:rowOff>377825</xdr:rowOff>
    </xdr:to>
    <xdr:sp macro="" fLocksText="0">
      <xdr:nvSpPr>
        <xdr:cNvPr id="21" name="凡例10"/>
        <xdr:cNvSpPr/>
      </xdr:nvSpPr>
      <xdr:spPr>
        <a:xfrm>
          <a:off x="638175" y="11934825"/>
          <a:ext cx="504825" cy="295275"/>
        </a:xfrm>
        <a:prstGeom prst="rect"/>
        <a:solidFill>
          <a:srgbClr val="0000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123825</xdr:rowOff>
    </xdr:from>
    <xdr:to>
      <xdr:col>11</xdr:col>
      <xdr:colOff>695325</xdr:colOff>
      <xdr:row>4</xdr:row>
      <xdr:rowOff>76200</xdr:rowOff>
    </xdr:to>
    <xdr:sp macro="" fLocksText="0">
      <xdr:nvSpPr>
        <xdr:cNvPr id="2" name="表題ボックス"/>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9</a:t>
          </a:r>
          <a:r>
            <a:rPr altLang="en-US" lang="ja-JP"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fLocksText="0">
      <xdr:nvSpPr>
        <xdr:cNvPr id="3" name="年度ボックス"/>
        <xdr:cNvSpPr/>
      </xdr:nvSpPr>
      <xdr:spPr>
        <a:xfrm>
          <a:off x="10791825" y="190500"/>
          <a:ext cx="253365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平成</a:t>
          </a:r>
          <a:r>
            <a:rPr altLang="ja-JP" lang="en-US" sz="1600" b="1">
              <a:latin typeface="ＭＳ ゴシック" pitchFamily="49" charset="-128"/>
              <a:ea typeface="ＭＳ ゴシック" pitchFamily="49" charset="-128"/>
            </a:rPr>
            <a:t>28</a:t>
          </a:r>
          <a:r>
            <a:rPr altLang="en-US" lang="ja-JP"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fLocksText="0">
      <xdr:nvSpPr>
        <xdr:cNvPr id="4" name="団体名称ボックス"/>
        <xdr:cNvSpPr/>
      </xdr:nvSpPr>
      <xdr:spPr>
        <a:xfrm>
          <a:off x="13716000" y="190500"/>
          <a:ext cx="381000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東京都奥多摩町</a:t>
          </a:r>
        </a:p>
      </xdr:txBody>
    </xdr:sp>
    <xdr:clientData/>
  </xdr:twoCellAnchor>
  <xdr:twoCellAnchor>
    <xdr:from>
      <xdr:col>1</xdr:col>
      <xdr:colOff>0</xdr:colOff>
      <xdr:row>43</xdr:row>
      <xdr:rowOff>0</xdr:rowOff>
    </xdr:from>
    <xdr:to>
      <xdr:col>10</xdr:col>
      <xdr:colOff>0</xdr:colOff>
      <xdr:row>44</xdr:row>
      <xdr:rowOff>0</xdr:rowOff>
    </xdr:to>
    <xdr:sp macro="">
      <xdr:nvSpPr>
        <xdr:cNvPr id="5" name="Line 22"/>
        <xdr:cNvSpPr/>
      </xdr:nvSpPr>
      <xdr:spPr>
        <a:xfrm>
          <a:off x="504825" y="7591425"/>
          <a:ext cx="7448550" cy="390525"/>
        </a:xfrm>
        <a:prstGeom prst="line"/>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xdr:nvSpPr>
        <xdr:cNvPr id="6" name="Rectangle 23"/>
        <xdr:cNvSpPr/>
      </xdr:nvSpPr>
      <xdr:spPr>
        <a:xfrm>
          <a:off x="2314575" y="8029575"/>
          <a:ext cx="504825" cy="295275"/>
        </a:xfrm>
        <a:prstGeom prst="rect"/>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xdr:nvSpPr>
        <xdr:cNvPr id="7" name="Rectangle 24"/>
        <xdr:cNvSpPr/>
      </xdr:nvSpPr>
      <xdr:spPr>
        <a:xfrm>
          <a:off x="2314575" y="8420100"/>
          <a:ext cx="504825" cy="295275"/>
        </a:xfrm>
        <a:prstGeom prst="rect"/>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xdr:nvSpPr>
        <xdr:cNvPr id="8" name="Rectangle 25"/>
        <xdr:cNvSpPr/>
      </xdr:nvSpPr>
      <xdr:spPr>
        <a:xfrm>
          <a:off x="2314575" y="8810625"/>
          <a:ext cx="504825" cy="295275"/>
        </a:xfrm>
        <a:prstGeom prst="rect"/>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xdr:nvSpPr>
        <xdr:cNvPr id="9" name="Rectangle 26"/>
        <xdr:cNvSpPr/>
      </xdr:nvSpPr>
      <xdr:spPr>
        <a:xfrm>
          <a:off x="2314575" y="9201150"/>
          <a:ext cx="504825" cy="295275"/>
        </a:xfrm>
        <a:prstGeom prst="rect"/>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xdr:nvSpPr>
        <xdr:cNvPr id="10" name="Rectangle 27"/>
        <xdr:cNvSpPr/>
      </xdr:nvSpPr>
      <xdr:spPr>
        <a:xfrm>
          <a:off x="2314575" y="9591675"/>
          <a:ext cx="504825" cy="295275"/>
        </a:xfrm>
        <a:prstGeom prst="rect"/>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xdr:nvSpPr>
        <xdr:cNvPr id="11" name="Rectangle 28"/>
        <xdr:cNvSpPr/>
      </xdr:nvSpPr>
      <xdr:spPr>
        <a:xfrm>
          <a:off x="2314575" y="9982200"/>
          <a:ext cx="504825" cy="295275"/>
        </a:xfrm>
        <a:prstGeom prst="rect"/>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xdr:nvSpPr>
        <xdr:cNvPr id="12" name="Rectangle 29"/>
        <xdr:cNvSpPr/>
      </xdr:nvSpPr>
      <xdr:spPr>
        <a:xfrm>
          <a:off x="2314575" y="10372725"/>
          <a:ext cx="504825" cy="295275"/>
        </a:xfrm>
        <a:prstGeom prst="rect"/>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xdr:nvSpPr>
        <xdr:cNvPr id="13" name="Rectangle 30"/>
        <xdr:cNvSpPr/>
      </xdr:nvSpPr>
      <xdr:spPr>
        <a:xfrm>
          <a:off x="2314575" y="10763250"/>
          <a:ext cx="504825" cy="295275"/>
        </a:xfrm>
        <a:prstGeom prst="rect"/>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xdr:nvSpPr>
        <xdr:cNvPr id="14" name="Line 31"/>
        <xdr:cNvSpPr/>
      </xdr:nvSpPr>
      <xdr:spPr>
        <a:xfrm>
          <a:off x="2314575" y="11306175"/>
          <a:ext cx="504825" cy="0"/>
        </a:xfrm>
        <a:prstGeom prst="line"/>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xdr:nvSpPr>
        <xdr:cNvPr id="15" name="Oval 32"/>
        <xdr:cNvSpPr/>
      </xdr:nvSpPr>
      <xdr:spPr>
        <a:xfrm>
          <a:off x="2476500" y="11210925"/>
          <a:ext cx="190500" cy="190500"/>
        </a:xfrm>
        <a:prstGeom prst="ellipse"/>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xdr:nvSpPr>
        <xdr:cNvPr id="16" name="Rectangle 87"/>
        <xdr:cNvSpPr/>
      </xdr:nvSpPr>
      <xdr:spPr>
        <a:xfrm>
          <a:off x="13106400" y="7600950"/>
          <a:ext cx="4429125" cy="3905250"/>
        </a:xfrm>
        <a:prstGeom prst="rect"/>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fLocksText="0">
      <xdr:nvSpPr>
        <xdr:cNvPr id="17" name="Rectangle 88"/>
        <xdr:cNvSpPr/>
      </xdr:nvSpPr>
      <xdr:spPr>
        <a:xfrm>
          <a:off x="13106400" y="7591425"/>
          <a:ext cx="885825" cy="323850"/>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228600" y="685800"/>
        <a:ext cx="17783175" cy="6496050"/>
      </xdr:xfrm>
      <a:graphic>
        <a:graphicData uri="http://schemas.openxmlformats.org/drawingml/2006/chart">
          <c:chart xmlns:c="http://schemas.openxmlformats.org/drawingml/2006/chart"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fLocksText="0">
      <xdr:nvSpPr>
        <xdr:cNvPr id="19" name="Rectangle 88"/>
        <xdr:cNvSpPr/>
      </xdr:nvSpPr>
      <xdr:spPr>
        <a:xfrm>
          <a:off x="314325" y="752475"/>
          <a:ext cx="1438275" cy="32385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fLocksText="0">
      <xdr:nvSpPr>
        <xdr:cNvPr id="20" name="テキスト ボックス 19"/>
        <xdr:cNvSpPr txBox="1"/>
      </xdr:nvSpPr>
      <xdr:spPr>
        <a:xfrm>
          <a:off x="13230225" y="7934325"/>
          <a:ext cx="4162425" cy="340042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fontAlgn="auto" hangingPunct="1" eaLnBrk="1" latinLnBrk="0" rtl="0"/>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主に過去に発行した普通会計における建設事業債の元利償還金のピークが過ぎたこと及び新規起債の発行を抑制してきたことにより、元利償還金が減り実質公債費比率の改善が図られている。</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ただし、</a:t>
          </a:r>
          <a:r>
            <a:rPr altLang="en-US" lang="ja-JP" sz="1100" b="0" i="0" baseline="0">
              <a:solidFill>
                <a:schemeClr val="tx1"/>
              </a:solidFill>
              <a:latin typeface="+mn-lt"/>
              <a:ea typeface="+mn-ea"/>
              <a:cs typeface="+mn-cs"/>
            </a:rPr>
            <a:t>下水道整備に伴う</a:t>
          </a:r>
          <a:r>
            <a:rPr altLang="ja-JP" lang="ja-JP" sz="1100" b="0" i="0" baseline="0">
              <a:solidFill>
                <a:schemeClr val="tx1"/>
              </a:solidFill>
              <a:latin typeface="+mn-lt"/>
              <a:ea typeface="+mn-ea"/>
              <a:cs typeface="+mn-cs"/>
            </a:rPr>
            <a:t>公営企業債の元利償還金に対する繰入金が増加傾向にあるため、引き続き健全な財政運営に</a:t>
          </a:r>
          <a:r>
            <a:rPr altLang="en-US" lang="ja-JP" sz="1100" b="0" i="0" baseline="0">
              <a:solidFill>
                <a:schemeClr val="tx1"/>
              </a:solidFill>
              <a:latin typeface="+mn-lt"/>
              <a:ea typeface="+mn-ea"/>
              <a:cs typeface="+mn-cs"/>
            </a:rPr>
            <a:t>努めていく。</a:t>
          </a:r>
          <a:endParaRPr altLang="ja-JP" lang="ja-JP" sz="1400">
            <a:solidFill>
              <a:srgbClr val="000000"/>
            </a:solidFill>
          </a:endParaRPr>
        </a:p>
        <a:p>
          <a:pPr/>
          <a:endParaRPr altLang="en-US" 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238125" y="733425"/>
        <a:ext cx="18002250" cy="6515100"/>
      </xdr:xfrm>
      <a:graphic>
        <a:graphicData uri="http://schemas.openxmlformats.org/drawingml/2006/chart">
          <c:chart xmlns:c="http://schemas.openxmlformats.org/drawingml/2006/chart"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xdr:nvSpPr>
        <xdr:cNvPr id="3" name="正方形/長方形 3"/>
        <xdr:cNvSpPr/>
      </xdr:nvSpPr>
      <xdr:spPr>
        <a:xfrm>
          <a:off x="12992100" y="7572375"/>
          <a:ext cx="4667250" cy="4962525"/>
        </a:xfrm>
        <a:prstGeom prst="rect"/>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xdr:nvSpPr>
        <xdr:cNvPr id="4" name="テキスト ボックス 3"/>
        <xdr:cNvSpPr txBox="1"/>
      </xdr:nvSpPr>
      <xdr:spPr>
        <a:xfrm>
          <a:off x="13049250" y="7600950"/>
          <a:ext cx="2428875" cy="676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p>
          <a:pPr defTabSz="914400" fontAlgn="auto" indent="0" marL="0" marR="0" hangingPunct="1" eaLnBrk="1" latinLnBrk="0">
            <a:lnSpc>
              <a:spcPct val="100000"/>
            </a:lnSpc>
            <a:spcBef>
              <a:spcPts val="0"/>
            </a:spcBef>
            <a:spcAft>
              <a:spcPts val="0"/>
            </a:spcAft>
            <a:buClrTx/>
            <a:buSzTx/>
            <a:buFontTx/>
            <a:buNone/>
          </a:pPr>
          <a:r>
            <a:rPr altLang="en-US" lang="ja-JP" sz="1600" b="1" baseline="0">
              <a:solidFill>
                <a:schemeClr val="tx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xdr:nvSpPr>
        <xdr:cNvPr id="5" name="正方形/長方形 36" descr="右上がり対角線 (太)"/>
        <xdr:cNvSpPr/>
      </xdr:nvSpPr>
      <xdr:spPr>
        <a:xfrm>
          <a:off x="2590800" y="8001000"/>
          <a:ext cx="542925" cy="257175"/>
        </a:xfrm>
        <a:prstGeom prst="rect"/>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xdr:nvSpPr>
        <xdr:cNvPr id="6" name="正方形/長方形 37" descr="右下がり対角線 (太)"/>
        <xdr:cNvSpPr/>
      </xdr:nvSpPr>
      <xdr:spPr>
        <a:xfrm>
          <a:off x="2590800" y="8353425"/>
          <a:ext cx="542925" cy="247650"/>
        </a:xfrm>
        <a:prstGeom prst="rect"/>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xdr:nvSpPr>
        <xdr:cNvPr id="7" name="正方形/長方形 38" descr="右上がり対角線 (太)"/>
        <xdr:cNvSpPr/>
      </xdr:nvSpPr>
      <xdr:spPr>
        <a:xfrm>
          <a:off x="2590800" y="8696325"/>
          <a:ext cx="542925" cy="257175"/>
        </a:xfrm>
        <a:prstGeom prst="rect"/>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xdr:nvSpPr>
        <xdr:cNvPr id="8" name="正方形/長方形 39" descr="右下がり対角線 (太)"/>
        <xdr:cNvSpPr/>
      </xdr:nvSpPr>
      <xdr:spPr>
        <a:xfrm>
          <a:off x="2590800" y="9048750"/>
          <a:ext cx="542925" cy="257175"/>
        </a:xfrm>
        <a:prstGeom prst="rect"/>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xdr:nvSpPr>
        <xdr:cNvPr id="9" name="正方形/長方形 40" descr="右上がり対角線 (太)"/>
        <xdr:cNvSpPr/>
      </xdr:nvSpPr>
      <xdr:spPr>
        <a:xfrm>
          <a:off x="2590800" y="9410700"/>
          <a:ext cx="542925" cy="247650"/>
        </a:xfrm>
        <a:prstGeom prst="rect"/>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xdr:nvSpPr>
        <xdr:cNvPr id="10" name="正方形/長方形 41" descr="右下がり対角線 (太)"/>
        <xdr:cNvSpPr/>
      </xdr:nvSpPr>
      <xdr:spPr>
        <a:xfrm>
          <a:off x="2590800" y="9763125"/>
          <a:ext cx="542925" cy="257175"/>
        </a:xfrm>
        <a:prstGeom prst="rect"/>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xdr:nvSpPr>
        <xdr:cNvPr id="11" name="正方形/長方形 42" descr="右上がり対角線 (太)"/>
        <xdr:cNvSpPr/>
      </xdr:nvSpPr>
      <xdr:spPr>
        <a:xfrm>
          <a:off x="2590800" y="10467975"/>
          <a:ext cx="542925" cy="257175"/>
        </a:xfrm>
        <a:prstGeom prst="rect"/>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xdr:nvSpPr>
        <xdr:cNvPr id="12" name="正方形/長方形 43" descr="右下がり対角線 (太)"/>
        <xdr:cNvSpPr/>
      </xdr:nvSpPr>
      <xdr:spPr>
        <a:xfrm>
          <a:off x="2590800" y="10810875"/>
          <a:ext cx="542925" cy="257175"/>
        </a:xfrm>
        <a:prstGeom prst="rect"/>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xdr:nvSpPr>
        <xdr:cNvPr id="13" name="正方形/長方形 44" descr="右上がり対角線 (太)"/>
        <xdr:cNvSpPr/>
      </xdr:nvSpPr>
      <xdr:spPr>
        <a:xfrm>
          <a:off x="2590800" y="11172825"/>
          <a:ext cx="542925" cy="247650"/>
        </a:xfrm>
        <a:prstGeom prst="rect"/>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xdr:nvSpPr>
        <xdr:cNvPr id="14" name="正方形/長方形 45" descr="右下がり対角線 (太)"/>
        <xdr:cNvSpPr/>
      </xdr:nvSpPr>
      <xdr:spPr>
        <a:xfrm>
          <a:off x="2590800" y="11525250"/>
          <a:ext cx="542925" cy="257175"/>
        </a:xfrm>
        <a:prstGeom prst="rect"/>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xdr:nvSpPr>
        <xdr:cNvPr id="15" name="正方形/長方形 46" descr="右上がり対角線 (太)"/>
        <xdr:cNvSpPr/>
      </xdr:nvSpPr>
      <xdr:spPr>
        <a:xfrm>
          <a:off x="2590800" y="11868150"/>
          <a:ext cx="542925" cy="257175"/>
        </a:xfrm>
        <a:prstGeom prst="rect"/>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sp macro="">
      <xdr:nvSpPr>
        <xdr:cNvPr id="16" name="直線コネクタ 20"/>
        <xdr:cNvSpPr/>
      </xdr:nvSpPr>
      <xdr:spPr>
        <a:xfrm>
          <a:off x="2619375" y="12334875"/>
          <a:ext cx="476250" cy="0"/>
        </a:xfrm>
        <a:prstGeom prst="line"/>
        <a:noFill/>
        <a:ln w="38100" algn="ctr">
          <a:solidFill>
            <a:srgbClr val="FF0000"/>
          </a:solidFill>
          <a:round/>
        </a:ln>
      </xdr:spPr>
    </xdr:sp>
    <xdr:clientData/>
  </xdr:twoCellAnchor>
  <xdr:twoCellAnchor>
    <xdr:from>
      <xdr:col>3</xdr:col>
      <xdr:colOff>342900</xdr:colOff>
      <xdr:row>52</xdr:row>
      <xdr:rowOff>76200</xdr:rowOff>
    </xdr:from>
    <xdr:to>
      <xdr:col>3</xdr:col>
      <xdr:colOff>523875</xdr:colOff>
      <xdr:row>52</xdr:row>
      <xdr:rowOff>257175</xdr:rowOff>
    </xdr:to>
    <xdr:sp macro="">
      <xdr:nvSpPr>
        <xdr:cNvPr id="17" name="Oval 182"/>
        <xdr:cNvSpPr/>
      </xdr:nvSpPr>
      <xdr:spPr>
        <a:xfrm>
          <a:off x="2771775" y="12249150"/>
          <a:ext cx="180975" cy="180975"/>
        </a:xfrm>
        <a:prstGeom prst="ellipse"/>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fLocksText="0">
      <xdr:nvSpPr>
        <xdr:cNvPr id="18" name="表題ボックス"/>
        <xdr:cNvSpPr/>
      </xdr:nvSpPr>
      <xdr:spPr>
        <a:xfrm>
          <a:off x="142875" y="142875"/>
          <a:ext cx="9229725"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10</a:t>
          </a:r>
          <a:r>
            <a:rPr altLang="en-US" lang="ja-JP"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fLocksText="0">
      <xdr:nvSpPr>
        <xdr:cNvPr id="19" name="年度ボックス"/>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平成</a:t>
          </a:r>
          <a:r>
            <a:rPr altLang="ja-JP" lang="en-US" sz="1600" b="1">
              <a:latin typeface="ＭＳ ゴシック" pitchFamily="49" charset="-128"/>
              <a:ea typeface="ＭＳ ゴシック" pitchFamily="49" charset="-128"/>
            </a:rPr>
            <a:t>28</a:t>
          </a:r>
          <a:r>
            <a:rPr altLang="en-US" lang="ja-JP"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fLocksText="0">
      <xdr:nvSpPr>
        <xdr:cNvPr id="20" name="団体名称ボックス"/>
        <xdr:cNvSpPr/>
      </xdr:nvSpPr>
      <xdr:spPr>
        <a:xfrm>
          <a:off x="1384935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東京都奥多摩町</a:t>
          </a:r>
        </a:p>
      </xdr:txBody>
    </xdr:sp>
    <xdr:clientData/>
  </xdr:twoCellAnchor>
  <xdr:twoCellAnchor>
    <xdr:from>
      <xdr:col>1</xdr:col>
      <xdr:colOff>0</xdr:colOff>
      <xdr:row>39</xdr:row>
      <xdr:rowOff>0</xdr:rowOff>
    </xdr:from>
    <xdr:to>
      <xdr:col>8</xdr:col>
      <xdr:colOff>0</xdr:colOff>
      <xdr:row>40</xdr:row>
      <xdr:rowOff>0</xdr:rowOff>
    </xdr:to>
    <xdr:sp macro="">
      <xdr:nvSpPr>
        <xdr:cNvPr id="21" name="Line 22"/>
        <xdr:cNvSpPr/>
      </xdr:nvSpPr>
      <xdr:spPr>
        <a:xfrm>
          <a:off x="504825" y="7591425"/>
          <a:ext cx="5972175" cy="352425"/>
        </a:xfrm>
        <a:prstGeom prst="line"/>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xdr:nvSpPr>
        <xdr:cNvPr id="22" name="テキスト ボックス 6"/>
        <xdr:cNvSpPr txBox="1"/>
      </xdr:nvSpPr>
      <xdr:spPr>
        <a:xfrm>
          <a:off x="619125" y="704850"/>
          <a:ext cx="178117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fLocksText="0">
      <xdr:nvSpPr>
        <xdr:cNvPr id="23" name="テキスト ボックス 22"/>
        <xdr:cNvSpPr txBox="1"/>
      </xdr:nvSpPr>
      <xdr:spPr>
        <a:xfrm>
          <a:off x="13106400" y="7962900"/>
          <a:ext cx="4438650" cy="44577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fontAlgn="auto" hangingPunct="1" eaLnBrk="1" latinLnBrk="0" rtl="0"/>
          <a:r>
            <a:rPr altLang="en-US" lang="ja-JP" sz="1100" b="0" i="0" baseline="0">
              <a:solidFill>
                <a:schemeClr val="tx1"/>
              </a:solidFill>
              <a:latin typeface="+mn-lt"/>
              <a:ea typeface="+mn-ea"/>
              <a:cs typeface="+mn-cs"/>
            </a:rPr>
            <a:t>　</a:t>
          </a:r>
          <a:r>
            <a:rPr altLang="ja-JP" lang="ja-JP" sz="1100" b="0" i="0" baseline="0">
              <a:solidFill>
                <a:schemeClr val="tx1"/>
              </a:solidFill>
              <a:latin typeface="+mn-lt"/>
              <a:ea typeface="+mn-ea"/>
              <a:cs typeface="+mn-cs"/>
            </a:rPr>
            <a:t>普通会計における既往債の償還終了による地方債現在高は減少傾向</a:t>
          </a:r>
          <a:r>
            <a:rPr altLang="en-US" lang="ja-JP" sz="1100" b="0" i="0" baseline="0">
              <a:solidFill>
                <a:schemeClr val="tx1"/>
              </a:solidFill>
              <a:latin typeface="+mn-lt"/>
              <a:ea typeface="+mn-ea"/>
              <a:cs typeface="+mn-cs"/>
            </a:rPr>
            <a:t>に</a:t>
          </a:r>
          <a:r>
            <a:rPr altLang="ja-JP" lang="ja-JP" sz="1100" b="0" i="0" baseline="0">
              <a:solidFill>
                <a:schemeClr val="tx1"/>
              </a:solidFill>
              <a:latin typeface="+mn-lt"/>
              <a:ea typeface="+mn-ea"/>
              <a:cs typeface="+mn-cs"/>
            </a:rPr>
            <a:t>あ</a:t>
          </a:r>
          <a:r>
            <a:rPr altLang="en-US" lang="ja-JP" sz="1100" b="0" i="0" baseline="0">
              <a:solidFill>
                <a:schemeClr val="tx1"/>
              </a:solidFill>
              <a:latin typeface="+mn-lt"/>
              <a:ea typeface="+mn-ea"/>
              <a:cs typeface="+mn-cs"/>
            </a:rPr>
            <a:t>り</a:t>
          </a:r>
          <a:r>
            <a:rPr altLang="ja-JP" lang="ja-JP" sz="1100" b="0" i="0" baseline="0">
              <a:solidFill>
                <a:schemeClr val="tx1"/>
              </a:solidFill>
              <a:latin typeface="+mn-lt"/>
              <a:ea typeface="+mn-ea"/>
              <a:cs typeface="+mn-cs"/>
            </a:rPr>
            <a:t>、公営企業債等繰入見込額</a:t>
          </a:r>
          <a:r>
            <a:rPr altLang="en-US" lang="ja-JP" sz="1100" b="0" i="0" baseline="0">
              <a:solidFill>
                <a:schemeClr val="tx1"/>
              </a:solidFill>
              <a:latin typeface="+mn-lt"/>
              <a:ea typeface="+mn-ea"/>
              <a:cs typeface="+mn-cs"/>
            </a:rPr>
            <a:t>は将来負担額の５割を占め大きな負担となっているが、基金の積み増しにより充当可能財源等が増となったことから、将来負担比率は減少した。</a:t>
          </a:r>
          <a:endParaRPr altLang="ja-JP" lang="ja-JP" sz="1400">
            <a:solidFill>
              <a:srgbClr val="000000"/>
            </a:solidFill>
          </a:endParaRPr>
        </a:p>
        <a:p>
          <a:pPr fontAlgn="auto" hangingPunct="1" eaLnBrk="1" latinLnBrk="0" rtl="0"/>
          <a:r>
            <a:rPr altLang="ja-JP" lang="ja-JP" sz="1100" b="0" i="0" baseline="0">
              <a:solidFill>
                <a:schemeClr val="tx1"/>
              </a:solidFill>
              <a:latin typeface="+mn-lt"/>
              <a:ea typeface="+mn-ea"/>
              <a:cs typeface="+mn-cs"/>
            </a:rPr>
            <a:t>　今後は、下水道事業に係る企業債の本格的な償還が始ま</a:t>
          </a:r>
          <a:r>
            <a:rPr altLang="en-US" lang="ja-JP" sz="1100" b="0" i="0" baseline="0">
              <a:solidFill>
                <a:schemeClr val="tx1"/>
              </a:solidFill>
              <a:latin typeface="+mn-lt"/>
              <a:ea typeface="+mn-ea"/>
              <a:cs typeface="+mn-cs"/>
            </a:rPr>
            <a:t>り</a:t>
          </a:r>
          <a:r>
            <a:rPr altLang="ja-JP" lang="ja-JP" sz="1100" b="0" i="0" baseline="0">
              <a:solidFill>
                <a:schemeClr val="tx1"/>
              </a:solidFill>
              <a:latin typeface="+mn-lt"/>
              <a:ea typeface="+mn-ea"/>
              <a:cs typeface="+mn-cs"/>
            </a:rPr>
            <a:t>、これに対する繰入金の増加に留意していく必要があるが、引き続き健全な財政運営に</a:t>
          </a:r>
          <a:r>
            <a:rPr altLang="en-US" lang="ja-JP" sz="1100" b="0" i="0" baseline="0">
              <a:solidFill>
                <a:schemeClr val="tx1"/>
              </a:solidFill>
              <a:latin typeface="+mn-lt"/>
              <a:ea typeface="+mn-ea"/>
              <a:cs typeface="+mn-cs"/>
            </a:rPr>
            <a:t>努めていく</a:t>
          </a:r>
          <a:r>
            <a:rPr altLang="ja-JP" lang="ja-JP" sz="1100" b="0" i="0" baseline="0">
              <a:solidFill>
                <a:schemeClr val="tx1"/>
              </a:solidFill>
              <a:latin typeface="+mn-lt"/>
              <a:ea typeface="+mn-ea"/>
              <a:cs typeface="+mn-cs"/>
            </a:rPr>
            <a:t>。</a:t>
          </a:r>
          <a:endParaRPr altLang="ja-JP" lang="ja-JP" sz="1400">
            <a:solidFill>
              <a:srgbClr val="000000"/>
            </a:solidFill>
          </a:endParaRPr>
        </a:p>
        <a:p>
          <a:pPr/>
          <a:endParaRPr altLang="en-US" 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xdr:nvGraphicFramePr>
      <xdr:xfrm>
        <a:off x="523875" y="8429625"/>
        <a:ext cx="6991350" cy="2800350"/>
      </xdr:xfrm>
      <a:graphic>
        <a:graphicData uri="http://schemas.openxmlformats.org/drawingml/2006/chart">
          <c:chart xmlns:c="http://schemas.openxmlformats.org/drawingml/2006/chart"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xdr:nvGraphicFramePr>
      <xdr:xfrm>
        <a:off x="495300" y="12201525"/>
        <a:ext cx="6962775" cy="2914650"/>
      </xdr:xfrm>
      <a:graphic>
        <a:graphicData uri="http://schemas.openxmlformats.org/drawingml/2006/chart">
          <c:chart xmlns:c="http://schemas.openxmlformats.org/drawingml/2006/chart" r:id="rId2"/>
        </a:graphicData>
      </a:graphic>
    </xdr:graphicFrame>
    <xdr:clientData/>
  </xdr:twoCellAnchor>
  <xdr:twoCellAnchor>
    <xdr:from>
      <xdr:col>11</xdr:col>
      <xdr:colOff>0</xdr:colOff>
      <xdr:row>72</xdr:row>
      <xdr:rowOff>0</xdr:rowOff>
    </xdr:from>
    <xdr:to>
      <xdr:col>12</xdr:col>
      <xdr:colOff>0</xdr:colOff>
      <xdr:row>74</xdr:row>
      <xdr:rowOff>0</xdr:rowOff>
    </xdr:to>
    <xdr:sp macro="" fLocksText="0">
      <xdr:nvSpPr>
        <xdr:cNvPr id="4" name="正方形/長方形 3"/>
        <xdr:cNvSpPr/>
      </xdr:nvSpPr>
      <xdr:spPr>
        <a:xfrm>
          <a:off x="14992350" y="13220700"/>
          <a:ext cx="1381125" cy="3429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ja-JP" lang="en-US" sz="1100">
              <a:solidFill>
                <a:srgbClr val="000000"/>
              </a:solidFill>
              <a:latin typeface="ＭＳ Ｐゴシック"/>
            </a:rPr>
            <a:t>-</a:t>
          </a:r>
          <a:endParaRPr altLang="en-US" lang="ja-JP" sz="1100">
            <a:solidFill>
              <a:srgbClr val="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fLocksText="0">
      <xdr:nvSpPr>
        <xdr:cNvPr id="5" name="正方形/長方形 4"/>
        <xdr:cNvSpPr/>
      </xdr:nvSpPr>
      <xdr:spPr>
        <a:xfrm>
          <a:off x="19135725" y="13220700"/>
          <a:ext cx="1381125" cy="3429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ja-JP" lang="en-US" sz="1100">
              <a:solidFill>
                <a:srgbClr val="000000"/>
              </a:solidFill>
              <a:latin typeface="ＭＳ Ｐゴシック"/>
            </a:rPr>
            <a:t>-</a:t>
          </a:r>
          <a:endParaRPr altLang="en-US" lang="ja-JP" sz="1100">
            <a:solidFill>
              <a:srgbClr val="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fLocksText="0">
      <xdr:nvSpPr>
        <xdr:cNvPr id="6" name="正方形/長方形 5"/>
        <xdr:cNvSpPr/>
      </xdr:nvSpPr>
      <xdr:spPr>
        <a:xfrm>
          <a:off x="352425" y="66675"/>
          <a:ext cx="12706350" cy="628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a:rPr>
            <a:t>（</a:t>
          </a:r>
          <a:r>
            <a:rPr altLang="ja-JP" lang="en-US" sz="3200" b="1">
              <a:solidFill>
                <a:srgbClr val="000000"/>
              </a:solidFill>
              <a:latin typeface="ＭＳ Ｐゴシック"/>
            </a:rPr>
            <a:t>11</a:t>
          </a:r>
          <a:r>
            <a:rPr altLang="en-US" lang="ja-JP" sz="3200" b="1">
              <a:solidFill>
                <a:srgbClr val="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fLocksText="0">
      <xdr:nvSpPr>
        <xdr:cNvPr id="7" name="正方形/長方形 6"/>
        <xdr:cNvSpPr/>
      </xdr:nvSpPr>
      <xdr:spPr>
        <a:xfrm>
          <a:off x="17030700" y="190500"/>
          <a:ext cx="393382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fLocksText="0">
      <xdr:nvSpPr>
        <xdr:cNvPr id="8" name="正方形/長方形 7"/>
        <xdr:cNvSpPr/>
      </xdr:nvSpPr>
      <xdr:spPr>
        <a:xfrm>
          <a:off x="17059275" y="21907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fLocksText="0">
      <xdr:nvSpPr>
        <xdr:cNvPr id="9" name="正方形/長方形 8"/>
        <xdr:cNvSpPr/>
      </xdr:nvSpPr>
      <xdr:spPr>
        <a:xfrm>
          <a:off x="17078325" y="238125"/>
          <a:ext cx="3829050"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東京都奥多摩町</a:t>
          </a:r>
        </a:p>
      </xdr:txBody>
    </xdr:sp>
    <xdr:clientData/>
  </xdr:twoCellAnchor>
  <xdr:twoCellAnchor>
    <xdr:from>
      <xdr:col>10</xdr:col>
      <xdr:colOff>625475</xdr:colOff>
      <xdr:row>0</xdr:row>
      <xdr:rowOff>190500</xdr:rowOff>
    </xdr:from>
    <xdr:to>
      <xdr:col>12</xdr:col>
      <xdr:colOff>523875</xdr:colOff>
      <xdr:row>1</xdr:row>
      <xdr:rowOff>206375</xdr:rowOff>
    </xdr:to>
    <xdr:sp macro="" fLocksText="0">
      <xdr:nvSpPr>
        <xdr:cNvPr id="10" name="正方形/長方形 9"/>
        <xdr:cNvSpPr/>
      </xdr:nvSpPr>
      <xdr:spPr>
        <a:xfrm>
          <a:off x="142398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fLocksText="0">
      <xdr:nvSpPr>
        <xdr:cNvPr id="11" name="正方形/長方形 10"/>
        <xdr:cNvSpPr/>
      </xdr:nvSpPr>
      <xdr:spPr>
        <a:xfrm>
          <a:off x="142589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fLocksText="0">
      <xdr:nvSpPr>
        <xdr:cNvPr id="12" name="正方形/長方形 11"/>
        <xdr:cNvSpPr/>
      </xdr:nvSpPr>
      <xdr:spPr>
        <a:xfrm>
          <a:off x="142875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平成</a:t>
          </a:r>
          <a:r>
            <a:rPr altLang="ja-JP" lang="en-US" sz="2000" b="1">
              <a:solidFill>
                <a:srgbClr val="FFFFFF"/>
              </a:solidFill>
              <a:latin typeface="ＭＳ ゴシック"/>
            </a:rPr>
            <a:t>28</a:t>
          </a:r>
          <a:r>
            <a:rPr altLang="en-US" lang="ja-JP"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fLocksText="0">
      <xdr:nvSpPr>
        <xdr:cNvPr id="13" name="正方形/長方形 12"/>
        <xdr:cNvSpPr/>
      </xdr:nvSpPr>
      <xdr:spPr>
        <a:xfrm>
          <a:off x="485775"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fLocksText="0">
      <xdr:nvSpPr>
        <xdr:cNvPr id="14" name="正方形/長方形 13"/>
        <xdr:cNvSpPr/>
      </xdr:nvSpPr>
      <xdr:spPr>
        <a:xfrm>
          <a:off x="609600"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fLocksText="0">
      <xdr:nvSpPr>
        <xdr:cNvPr id="15" name="正方形/長方形 14"/>
        <xdr:cNvSpPr/>
      </xdr:nvSpPr>
      <xdr:spPr>
        <a:xfrm>
          <a:off x="1943100" y="923925"/>
          <a:ext cx="126682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5,270
5,243
225.53
6,547,939
6,322,860
225,079
2,587,678
2,380,908</a:t>
          </a:r>
          <a:endParaRPr altLang="en-US" lang="ja-JP"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fLocksText="0">
      <xdr:nvSpPr>
        <xdr:cNvPr id="16" name="正方形/長方形 15"/>
        <xdr:cNvSpPr/>
      </xdr:nvSpPr>
      <xdr:spPr>
        <a:xfrm>
          <a:off x="3276600"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fLocksText="0">
      <xdr:nvSpPr>
        <xdr:cNvPr id="17" name="正方形/長方形 16"/>
        <xdr:cNvSpPr/>
      </xdr:nvSpPr>
      <xdr:spPr>
        <a:xfrm>
          <a:off x="4800600" y="942975"/>
          <a:ext cx="2028825"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fLocksText="0">
      <xdr:nvSpPr>
        <xdr:cNvPr id="18" name="正方形/長方形 17"/>
        <xdr:cNvSpPr/>
      </xdr:nvSpPr>
      <xdr:spPr>
        <a:xfrm>
          <a:off x="6829425" y="942975"/>
          <a:ext cx="1276350"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
-
5.4
-</a:t>
          </a:r>
          <a:endParaRPr altLang="en-US" lang="ja-JP"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fLocksText="0">
      <xdr:nvSpPr>
        <xdr:cNvPr id="19" name="正方形/長方形 18"/>
        <xdr:cNvSpPr/>
      </xdr:nvSpPr>
      <xdr:spPr>
        <a:xfrm>
          <a:off x="8162925" y="952500"/>
          <a:ext cx="63817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fLocksText="0">
      <xdr:nvSpPr>
        <xdr:cNvPr id="20" name="正方形/長方形 19"/>
        <xdr:cNvSpPr/>
      </xdr:nvSpPr>
      <xdr:spPr>
        <a:xfrm>
          <a:off x="4800600" y="1714500"/>
          <a:ext cx="2028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市町村類型
</a:t>
          </a:r>
          <a:r>
            <a:rPr altLang="ja-JP" lang="en-US" sz="1100" b="1">
              <a:solidFill>
                <a:srgbClr val="000000"/>
              </a:solidFill>
              <a:latin typeface="ＭＳ ゴシック"/>
            </a:rPr>
            <a:t>(</a:t>
          </a:r>
          <a:r>
            <a:rPr altLang="en-US" lang="ja-JP" sz="1100" b="1">
              <a:solidFill>
                <a:srgbClr val="000000"/>
              </a:solidFill>
              <a:latin typeface="ＭＳ ゴシック"/>
            </a:rPr>
            <a:t>年度毎</a:t>
          </a:r>
          <a:r>
            <a:rPr altLang="ja-JP" lang="en-US" sz="1100" b="1">
              <a:solidFill>
                <a:srgbClr val="000000"/>
              </a:solidFill>
              <a:latin typeface="ＭＳ ゴシック"/>
            </a:rPr>
            <a:t>)</a:t>
          </a:r>
          <a:endParaRPr altLang="en-US" lang="ja-JP"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fLocksText="0">
      <xdr:nvSpPr>
        <xdr:cNvPr id="21" name="正方形/長方形 20"/>
        <xdr:cNvSpPr/>
      </xdr:nvSpPr>
      <xdr:spPr>
        <a:xfrm>
          <a:off x="6896100" y="1714500"/>
          <a:ext cx="368617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a:rPr>
            <a:t>H24  Ⅱ</a:t>
          </a:r>
          <a:r>
            <a:rPr altLang="en-US" lang="ja-JP" sz="1100" b="1">
              <a:solidFill>
                <a:srgbClr val="000000"/>
              </a:solidFill>
              <a:latin typeface="ＭＳ ゴシック"/>
            </a:rPr>
            <a:t>－２    </a:t>
          </a:r>
          <a:r>
            <a:rPr altLang="ja-JP" lang="en-US" sz="1100" b="1">
              <a:solidFill>
                <a:srgbClr val="000000"/>
              </a:solidFill>
              <a:latin typeface="ＭＳ ゴシック"/>
            </a:rPr>
            <a:t>H25  Ⅱ</a:t>
          </a:r>
          <a:r>
            <a:rPr altLang="en-US" lang="ja-JP" sz="1100" b="1">
              <a:solidFill>
                <a:srgbClr val="000000"/>
              </a:solidFill>
              <a:latin typeface="ＭＳ ゴシック"/>
            </a:rPr>
            <a:t>－２    </a:t>
          </a:r>
          <a:r>
            <a:rPr altLang="ja-JP" lang="en-US" sz="1100" b="1">
              <a:solidFill>
                <a:srgbClr val="000000"/>
              </a:solidFill>
              <a:latin typeface="ＭＳ ゴシック"/>
            </a:rPr>
            <a:t>H26  Ⅱ</a:t>
          </a:r>
          <a:r>
            <a:rPr altLang="en-US" lang="ja-JP" sz="1100" b="1">
              <a:solidFill>
                <a:srgbClr val="000000"/>
              </a:solidFill>
              <a:latin typeface="ＭＳ ゴシック"/>
            </a:rPr>
            <a:t>－２    
</a:t>
          </a:r>
          <a:r>
            <a:rPr altLang="ja-JP" lang="en-US" sz="1100" b="1">
              <a:solidFill>
                <a:srgbClr val="000000"/>
              </a:solidFill>
              <a:latin typeface="ＭＳ ゴシック"/>
            </a:rPr>
            <a:t>H27  Ⅱ</a:t>
          </a:r>
          <a:r>
            <a:rPr altLang="en-US" lang="ja-JP" sz="1100" b="1">
              <a:solidFill>
                <a:srgbClr val="000000"/>
              </a:solidFill>
              <a:latin typeface="ＭＳ ゴシック"/>
            </a:rPr>
            <a:t>－２    </a:t>
          </a:r>
          <a:r>
            <a:rPr altLang="ja-JP" lang="en-US" sz="1100" b="1">
              <a:solidFill>
                <a:srgbClr val="000000"/>
              </a:solidFill>
              <a:latin typeface="ＭＳ ゴシック"/>
            </a:rPr>
            <a:t>H28  Ⅱ</a:t>
          </a:r>
          <a:r>
            <a:rPr altLang="en-US" lang="ja-JP"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fLocksText="0">
      <xdr:nvSpPr>
        <xdr:cNvPr id="22" name="角丸四角形 21"/>
        <xdr:cNvSpPr/>
      </xdr:nvSpPr>
      <xdr:spPr>
        <a:xfrm>
          <a:off x="11077575" y="885825"/>
          <a:ext cx="1524000" cy="12763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fLocksText="0">
      <xdr:nvSpPr>
        <xdr:cNvPr id="23" name="正方形/長方形 22"/>
        <xdr:cNvSpPr/>
      </xdr:nvSpPr>
      <xdr:spPr>
        <a:xfrm>
          <a:off x="11334750" y="952500"/>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fLocksText="0">
      <xdr:nvSpPr>
        <xdr:cNvPr id="24" name="正方形/長方形 23"/>
        <xdr:cNvSpPr/>
      </xdr:nvSpPr>
      <xdr:spPr>
        <a:xfrm>
          <a:off x="11334750" y="1219200"/>
          <a:ext cx="1266825" cy="5238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fLocksText="0">
      <xdr:nvSpPr>
        <xdr:cNvPr id="25" name="正方形/長方形 24"/>
        <xdr:cNvSpPr/>
      </xdr:nvSpPr>
      <xdr:spPr>
        <a:xfrm>
          <a:off x="11334750" y="1562100"/>
          <a:ext cx="1266825" cy="6477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sp macro="">
      <xdr:nvSpPr>
        <xdr:cNvPr id="26" name="直線コネクタ 25"/>
        <xdr:cNvSpPr/>
      </xdr:nvSpPr>
      <xdr:spPr>
        <a:xfrm flipH="1">
          <a:off x="11153775" y="103822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xdr:col>
      <xdr:colOff>714375</xdr:colOff>
      <xdr:row>2</xdr:row>
      <xdr:rowOff>136525</xdr:rowOff>
    </xdr:from>
    <xdr:to>
      <xdr:col>8</xdr:col>
      <xdr:colOff>815975</xdr:colOff>
      <xdr:row>2</xdr:row>
      <xdr:rowOff>238125</xdr:rowOff>
    </xdr:to>
    <xdr:sp macro="" fLocksText="0">
      <xdr:nvSpPr>
        <xdr:cNvPr id="27" name="円/楕円 26"/>
        <xdr:cNvSpPr/>
      </xdr:nvSpPr>
      <xdr:spPr>
        <a:xfrm>
          <a:off x="11210925" y="1000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fLocksText="0">
      <xdr:nvSpPr>
        <xdr:cNvPr id="28" name="フローチャート : 判断 27"/>
        <xdr:cNvSpPr/>
      </xdr:nvSpPr>
      <xdr:spPr>
        <a:xfrm>
          <a:off x="11210925" y="1304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sp macro="">
      <xdr:nvSpPr>
        <xdr:cNvPr id="29" name="直線コネクタ 28"/>
        <xdr:cNvSpPr/>
      </xdr:nvSpPr>
      <xdr:spPr>
        <a:xfrm>
          <a:off x="11258550" y="15621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xdr:col>
      <xdr:colOff>679450</xdr:colOff>
      <xdr:row>5</xdr:row>
      <xdr:rowOff>28575</xdr:rowOff>
    </xdr:from>
    <xdr:to>
      <xdr:col>8</xdr:col>
      <xdr:colOff>850900</xdr:colOff>
      <xdr:row>5</xdr:row>
      <xdr:rowOff>28575</xdr:rowOff>
    </xdr:to>
    <xdr:sp macro="">
      <xdr:nvSpPr>
        <xdr:cNvPr id="30" name="直線コネクタ 29"/>
        <xdr:cNvSpPr/>
      </xdr:nvSpPr>
      <xdr:spPr>
        <a:xfrm>
          <a:off x="11172825" y="15621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xdr:col>
      <xdr:colOff>758825</xdr:colOff>
      <xdr:row>6</xdr:row>
      <xdr:rowOff>95250</xdr:rowOff>
    </xdr:from>
    <xdr:to>
      <xdr:col>8</xdr:col>
      <xdr:colOff>758825</xdr:colOff>
      <xdr:row>7</xdr:row>
      <xdr:rowOff>63500</xdr:rowOff>
    </xdr:to>
    <xdr:sp macro="">
      <xdr:nvSpPr>
        <xdr:cNvPr id="31" name="直線コネクタ 30"/>
        <xdr:cNvSpPr/>
      </xdr:nvSpPr>
      <xdr:spPr>
        <a:xfrm flipV="1">
          <a:off x="11258550" y="18002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xdr:col>
      <xdr:colOff>679450</xdr:colOff>
      <xdr:row>7</xdr:row>
      <xdr:rowOff>66675</xdr:rowOff>
    </xdr:from>
    <xdr:to>
      <xdr:col>8</xdr:col>
      <xdr:colOff>850900</xdr:colOff>
      <xdr:row>7</xdr:row>
      <xdr:rowOff>66675</xdr:rowOff>
    </xdr:to>
    <xdr:sp macro="">
      <xdr:nvSpPr>
        <xdr:cNvPr id="32" name="直線コネクタ 31"/>
        <xdr:cNvSpPr/>
      </xdr:nvSpPr>
      <xdr:spPr>
        <a:xfrm>
          <a:off x="11172825" y="19431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419100</xdr:colOff>
      <xdr:row>14</xdr:row>
      <xdr:rowOff>9525</xdr:rowOff>
    </xdr:from>
    <xdr:to>
      <xdr:col>7</xdr:col>
      <xdr:colOff>200025</xdr:colOff>
      <xdr:row>15</xdr:row>
      <xdr:rowOff>95250</xdr:rowOff>
    </xdr:to>
    <xdr:sp macro="">
      <xdr:nvSpPr>
        <xdr:cNvPr id="33" name="テキスト ボックス 32"/>
        <xdr:cNvSpPr txBox="1"/>
      </xdr:nvSpPr>
      <xdr:spPr>
        <a:xfrm>
          <a:off x="419100" y="30956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市町村類型とは、人口および産業構造等により全国の市町村を</a:t>
          </a:r>
          <a:r>
            <a:rPr altLang="ja-JP" lang="en-US" sz="1000">
              <a:solidFill>
                <a:srgbClr val="000000"/>
              </a:solidFill>
              <a:latin typeface="ＭＳ Ｐゴシック"/>
            </a:rPr>
            <a:t>35</a:t>
          </a:r>
          <a:r>
            <a:rPr altLang="en-US" lang="ja-JP"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0</xdr:col>
      <xdr:colOff>419100</xdr:colOff>
      <xdr:row>15</xdr:row>
      <xdr:rowOff>133350</xdr:rowOff>
    </xdr:from>
    <xdr:to>
      <xdr:col>7</xdr:col>
      <xdr:colOff>1009650</xdr:colOff>
      <xdr:row>17</xdr:row>
      <xdr:rowOff>47625</xdr:rowOff>
    </xdr:to>
    <xdr:sp macro="">
      <xdr:nvSpPr>
        <xdr:cNvPr id="34" name="テキスト ボックス 33"/>
        <xdr:cNvSpPr txBox="1"/>
      </xdr:nvSpPr>
      <xdr:spPr>
        <a:xfrm>
          <a:off x="419100" y="3390900"/>
          <a:ext cx="9705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住民基本台帳人口については、住民基本台帳関係年報の調査基準日変更に伴い、平成</a:t>
          </a:r>
          <a:r>
            <a:rPr altLang="ja-JP" lang="en-US" sz="1000">
              <a:solidFill>
                <a:srgbClr val="000000"/>
              </a:solidFill>
              <a:latin typeface="ＭＳ Ｐゴシック"/>
            </a:rPr>
            <a:t>25</a:t>
          </a:r>
          <a:r>
            <a:rPr altLang="en-US" lang="ja-JP" sz="1000">
              <a:solidFill>
                <a:srgbClr val="000000"/>
              </a:solidFill>
              <a:latin typeface="ＭＳ Ｐゴシック"/>
            </a:rPr>
            <a:t>年度以降、調査年度の</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日現在の住民基本台帳に登載されている人口を記載。</a:t>
          </a:r>
        </a:p>
      </xdr:txBody>
    </xdr:sp>
    <xdr:clientData/>
  </xdr:twoCellAnchor>
  <xdr:twoCellAnchor editAs="oneCell">
    <xdr:from>
      <xdr:col>0</xdr:col>
      <xdr:colOff>419100</xdr:colOff>
      <xdr:row>17</xdr:row>
      <xdr:rowOff>85725</xdr:rowOff>
    </xdr:from>
    <xdr:to>
      <xdr:col>6</xdr:col>
      <xdr:colOff>981075</xdr:colOff>
      <xdr:row>19</xdr:row>
      <xdr:rowOff>0</xdr:rowOff>
    </xdr:to>
    <xdr:sp macro="">
      <xdr:nvSpPr>
        <xdr:cNvPr id="35" name="テキスト ボックス 34"/>
        <xdr:cNvSpPr txBox="1"/>
      </xdr:nvSpPr>
      <xdr:spPr>
        <a:xfrm>
          <a:off x="419100" y="3686175"/>
          <a:ext cx="82962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類似団体内順位、全国平均、各都道府県平均は、平成</a:t>
          </a:r>
          <a:r>
            <a:rPr altLang="ja-JP" lang="en-US" sz="1000">
              <a:solidFill>
                <a:srgbClr val="000000"/>
              </a:solidFill>
              <a:latin typeface="ＭＳ Ｐゴシック"/>
            </a:rPr>
            <a:t>28</a:t>
          </a:r>
          <a:r>
            <a:rPr altLang="en-US" lang="ja-JP" sz="1000">
              <a:solidFill>
                <a:srgbClr val="000000"/>
              </a:solidFill>
              <a:latin typeface="ＭＳ Ｐゴシック"/>
            </a:rPr>
            <a:t>年度決算の状況である。また類似団体が存在しない場合、類似団体内順位を表示しない。</a:t>
          </a:r>
        </a:p>
      </xdr:txBody>
    </xdr:sp>
    <xdr:clientData/>
  </xdr:twoCellAnchor>
  <xdr:twoCellAnchor editAs="oneCell">
    <xdr:from>
      <xdr:col>0</xdr:col>
      <xdr:colOff>419100</xdr:colOff>
      <xdr:row>12</xdr:row>
      <xdr:rowOff>85725</xdr:rowOff>
    </xdr:from>
    <xdr:to>
      <xdr:col>5</xdr:col>
      <xdr:colOff>771525</xdr:colOff>
      <xdr:row>13</xdr:row>
      <xdr:rowOff>171450</xdr:rowOff>
    </xdr:to>
    <xdr:sp macro="">
      <xdr:nvSpPr>
        <xdr:cNvPr id="36" name="テキスト ボックス 35"/>
        <xdr:cNvSpPr txBox="1"/>
      </xdr:nvSpPr>
      <xdr:spPr>
        <a:xfrm>
          <a:off x="419100" y="2819400"/>
          <a:ext cx="6705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有形固定資産減価償却率は平成</a:t>
          </a:r>
          <a:r>
            <a:rPr altLang="ja-JP" lang="en-US" sz="1000">
              <a:solidFill>
                <a:srgbClr val="000000"/>
              </a:solidFill>
              <a:latin typeface="ＭＳ Ｐゴシック"/>
            </a:rPr>
            <a:t>30</a:t>
          </a:r>
          <a:r>
            <a:rPr altLang="en-US" lang="ja-JP" sz="1000">
              <a:solidFill>
                <a:srgbClr val="000000"/>
              </a:solidFill>
              <a:latin typeface="ＭＳ Ｐゴシック"/>
            </a:rPr>
            <a:t>年</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日時点で固定資産台帳を整備済みの団体について、数値を記載している。</a:t>
          </a:r>
        </a:p>
      </xdr:txBody>
    </xdr:sp>
    <xdr:clientData/>
  </xdr:twoCellAnchor>
  <xdr:twoCellAnchor>
    <xdr:from>
      <xdr:col>1</xdr:col>
      <xdr:colOff>784225</xdr:colOff>
      <xdr:row>20</xdr:row>
      <xdr:rowOff>139700</xdr:rowOff>
    </xdr:from>
    <xdr:to>
      <xdr:col>4</xdr:col>
      <xdr:colOff>539750</xdr:colOff>
      <xdr:row>22</xdr:row>
      <xdr:rowOff>19050</xdr:rowOff>
    </xdr:to>
    <xdr:sp macro="" fLocksText="0">
      <xdr:nvSpPr>
        <xdr:cNvPr id="37" name="正方形/長方形 36"/>
        <xdr:cNvSpPr/>
      </xdr:nvSpPr>
      <xdr:spPr>
        <a:xfrm>
          <a:off x="1266825" y="4257675"/>
          <a:ext cx="424815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fLocksText="0">
      <xdr:nvSpPr>
        <xdr:cNvPr id="38" name="正方形/長方形 37"/>
        <xdr:cNvSpPr/>
      </xdr:nvSpPr>
      <xdr:spPr>
        <a:xfrm>
          <a:off x="1990725" y="4629150"/>
          <a:ext cx="1733550" cy="2667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en-US" lang="ja-JP" sz="1100" b="1">
              <a:solidFill>
                <a:srgbClr val="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fLocksText="0">
      <xdr:nvSpPr>
        <xdr:cNvPr id="39" name="正方形/長方形 38"/>
        <xdr:cNvSpPr/>
      </xdr:nvSpPr>
      <xdr:spPr>
        <a:xfrm>
          <a:off x="4010025" y="4610100"/>
          <a:ext cx="485775" cy="3048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ja-JP" lang="en-US" sz="1300" b="1">
              <a:solidFill>
                <a:srgbClr val="FF0000"/>
              </a:solidFill>
              <a:latin typeface="ＭＳ Ｐゴシック"/>
            </a:rPr>
            <a:t>[ - ]</a:t>
          </a:r>
          <a:endParaRPr altLang="en-US" lang="ja-JP"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fLocksText="0">
      <xdr:nvSpPr>
        <xdr:cNvPr id="40" name="正方形/長方形 39"/>
        <xdr:cNvSpPr/>
      </xdr:nvSpPr>
      <xdr:spPr>
        <a:xfrm>
          <a:off x="5457825" y="438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fLocksText="0">
      <xdr:nvSpPr>
        <xdr:cNvPr id="41" name="正方形/長方形 40"/>
        <xdr:cNvSpPr/>
      </xdr:nvSpPr>
      <xdr:spPr>
        <a:xfrm>
          <a:off x="5457825" y="457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fLocksText="0">
      <xdr:nvSpPr>
        <xdr:cNvPr id="42" name="正方形/長方形 41"/>
        <xdr:cNvSpPr/>
      </xdr:nvSpPr>
      <xdr:spPr>
        <a:xfrm>
          <a:off x="6981825" y="438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fLocksText="0">
      <xdr:nvSpPr>
        <xdr:cNvPr id="43" name="正方形/長方形 42"/>
        <xdr:cNvSpPr/>
      </xdr:nvSpPr>
      <xdr:spPr>
        <a:xfrm>
          <a:off x="6981825" y="457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57.8</a:t>
          </a:r>
          <a:endParaRPr altLang="en-US" lang="ja-JP"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fLocksText="0">
      <xdr:nvSpPr>
        <xdr:cNvPr id="44" name="正方形/長方形 43"/>
        <xdr:cNvSpPr/>
      </xdr:nvSpPr>
      <xdr:spPr>
        <a:xfrm>
          <a:off x="8639175" y="438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fLocksText="0">
      <xdr:nvSpPr>
        <xdr:cNvPr id="45" name="正方形/長方形 44"/>
        <xdr:cNvSpPr/>
      </xdr:nvSpPr>
      <xdr:spPr>
        <a:xfrm>
          <a:off x="8639175" y="457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54.9</a:t>
          </a:r>
          <a:endParaRPr altLang="en-US" lang="ja-JP"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fLocksText="0">
      <xdr:nvSpPr>
        <xdr:cNvPr id="46" name="正方形/長方形 45"/>
        <xdr:cNvSpPr/>
      </xdr:nvSpPr>
      <xdr:spPr>
        <a:xfrm>
          <a:off x="1266825" y="4953000"/>
          <a:ext cx="424815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fLocksText="0">
      <xdr:nvSpPr>
        <xdr:cNvPr id="47" name="正方形/長方形 46"/>
        <xdr:cNvSpPr/>
      </xdr:nvSpPr>
      <xdr:spPr>
        <a:xfrm>
          <a:off x="5781675" y="4953000"/>
          <a:ext cx="4762500" cy="2162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fLocksText="0">
      <xdr:nvSpPr>
        <xdr:cNvPr id="48" name="正方形/長方形 47"/>
        <xdr:cNvSpPr/>
      </xdr:nvSpPr>
      <xdr:spPr>
        <a:xfrm>
          <a:off x="5781675" y="5019675"/>
          <a:ext cx="4572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fLocksText="0">
      <xdr:nvSpPr>
        <xdr:cNvPr id="49" name="テキスト ボックス 48"/>
        <xdr:cNvSpPr txBox="1"/>
      </xdr:nvSpPr>
      <xdr:spPr>
        <a:xfrm>
          <a:off x="5857875" y="5248275"/>
          <a:ext cx="4552950" cy="177165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1100" baseline="0">
              <a:solidFill>
                <a:schemeClr val="tx1"/>
              </a:solidFill>
              <a:latin typeface="+mn-lt"/>
              <a:ea typeface="+mn-ea"/>
              <a:cs typeface="+mn-cs"/>
            </a:rPr>
            <a:t>　有形固定資産減価償却率は</a:t>
          </a:r>
          <a:r>
            <a:rPr altLang="ja-JP" lang="en-US" sz="1100" baseline="0">
              <a:solidFill>
                <a:schemeClr val="tx1"/>
              </a:solidFill>
              <a:latin typeface="+mn-lt"/>
              <a:ea typeface="+mn-ea"/>
              <a:cs typeface="+mn-cs"/>
            </a:rPr>
            <a:t>47.2</a:t>
          </a:r>
          <a:r>
            <a:rPr altLang="ja-JP" lang="ja-JP" sz="1100" baseline="0">
              <a:solidFill>
                <a:schemeClr val="tx1"/>
              </a:solidFill>
              <a:latin typeface="+mn-lt"/>
              <a:ea typeface="+mn-ea"/>
              <a:cs typeface="+mn-cs"/>
            </a:rPr>
            <a:t>％であり、類似団体と比較して低い水準にある。これは、平成</a:t>
          </a:r>
          <a:r>
            <a:rPr altLang="ja-JP" lang="en-US" sz="1100" baseline="0">
              <a:solidFill>
                <a:schemeClr val="tx1"/>
              </a:solidFill>
              <a:latin typeface="+mn-lt"/>
              <a:ea typeface="+mn-ea"/>
              <a:cs typeface="+mn-cs"/>
            </a:rPr>
            <a:t>25</a:t>
          </a:r>
          <a:r>
            <a:rPr altLang="ja-JP" lang="ja-JP" sz="1100" baseline="0">
              <a:solidFill>
                <a:schemeClr val="tx1"/>
              </a:solidFill>
              <a:latin typeface="+mn-lt"/>
              <a:ea typeface="+mn-ea"/>
              <a:cs typeface="+mn-cs"/>
            </a:rPr>
            <a:t>年から</a:t>
          </a:r>
          <a:r>
            <a:rPr altLang="ja-JP" lang="en-US" sz="1100" baseline="0">
              <a:solidFill>
                <a:schemeClr val="tx1"/>
              </a:solidFill>
              <a:latin typeface="+mn-lt"/>
              <a:ea typeface="+mn-ea"/>
              <a:cs typeface="+mn-cs"/>
            </a:rPr>
            <a:t>3</a:t>
          </a:r>
          <a:r>
            <a:rPr altLang="ja-JP" lang="ja-JP" sz="1100" baseline="0">
              <a:solidFill>
                <a:schemeClr val="tx1"/>
              </a:solidFill>
              <a:latin typeface="+mn-lt"/>
              <a:ea typeface="+mn-ea"/>
              <a:cs typeface="+mn-cs"/>
            </a:rPr>
            <a:t>か年で鳩の巣荘の建替えを実施したことや平成</a:t>
          </a:r>
          <a:r>
            <a:rPr altLang="ja-JP" lang="en-US" sz="1100" baseline="0">
              <a:solidFill>
                <a:schemeClr val="tx1"/>
              </a:solidFill>
              <a:latin typeface="+mn-lt"/>
              <a:ea typeface="+mn-ea"/>
              <a:cs typeface="+mn-cs"/>
            </a:rPr>
            <a:t>27</a:t>
          </a:r>
          <a:r>
            <a:rPr altLang="ja-JP" lang="ja-JP" sz="1100" baseline="0">
              <a:solidFill>
                <a:schemeClr val="tx1"/>
              </a:solidFill>
              <a:latin typeface="+mn-lt"/>
              <a:ea typeface="+mn-ea"/>
              <a:cs typeface="+mn-cs"/>
            </a:rPr>
            <a:t>年度から若者定住化対策として町営若者住宅を毎年建設している影響等と考えられる。ただし、</a:t>
          </a:r>
          <a:r>
            <a:rPr altLang="ja-JP" lang="en-US" sz="1100" baseline="0">
              <a:solidFill>
                <a:schemeClr val="tx1"/>
              </a:solidFill>
              <a:latin typeface="+mn-lt"/>
              <a:ea typeface="+mn-ea"/>
              <a:cs typeface="+mn-cs"/>
            </a:rPr>
            <a:t>1980</a:t>
          </a:r>
          <a:r>
            <a:rPr altLang="ja-JP" lang="ja-JP" sz="1100" baseline="0">
              <a:solidFill>
                <a:schemeClr val="tx1"/>
              </a:solidFill>
              <a:latin typeface="+mn-lt"/>
              <a:ea typeface="+mn-ea"/>
              <a:cs typeface="+mn-cs"/>
            </a:rPr>
            <a:t>年代以降に建設した公共・公用施設が老朽化により更新時期を迎えているため、今後、公共施設等の個別計画を策定し、施設の更新、維持管理を適切に進める必要がある。</a:t>
          </a:r>
          <a:endParaRPr altLang="ja-JP" lang="ja-JP">
            <a:solidFill>
              <a:srgbClr val="000000"/>
            </a:solidFill>
          </a:endParaRPr>
        </a:p>
      </xdr:txBody>
    </xdr:sp>
    <xdr:clientData/>
  </xdr:twoCellAnchor>
  <xdr:twoCellAnchor editAs="oneCell">
    <xdr:from>
      <xdr:col>1</xdr:col>
      <xdr:colOff>742950</xdr:colOff>
      <xdr:row>23</xdr:row>
      <xdr:rowOff>38100</xdr:rowOff>
    </xdr:from>
    <xdr:to>
      <xdr:col>1</xdr:col>
      <xdr:colOff>1095375</xdr:colOff>
      <xdr:row>24</xdr:row>
      <xdr:rowOff>95250</xdr:rowOff>
    </xdr:to>
    <xdr:sp macro="">
      <xdr:nvSpPr>
        <xdr:cNvPr id="50" name="テキスト ボックス 49"/>
        <xdr:cNvSpPr txBox="1"/>
      </xdr:nvSpPr>
      <xdr:spPr>
        <a:xfrm>
          <a:off x="1228725" y="4762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a:t>
          </a:r>
          <a:r>
            <a:rPr altLang="ja-JP" lang="en-US" sz="800">
              <a:latin typeface="ＭＳ Ｐゴシック"/>
            </a:rPr>
            <a:t>)</a:t>
          </a:r>
          <a:endParaRPr altLang="en-US" lang="ja-JP" sz="800">
            <a:latin typeface="ＭＳ Ｐゴシック"/>
          </a:endParaRPr>
        </a:p>
      </xdr:txBody>
    </xdr:sp>
    <xdr:clientData/>
  </xdr:twoCellAnchor>
  <xdr:twoCellAnchor>
    <xdr:from>
      <xdr:col>1</xdr:col>
      <xdr:colOff>784225</xdr:colOff>
      <xdr:row>36</xdr:row>
      <xdr:rowOff>158750</xdr:rowOff>
    </xdr:from>
    <xdr:to>
      <xdr:col>4</xdr:col>
      <xdr:colOff>539750</xdr:colOff>
      <xdr:row>36</xdr:row>
      <xdr:rowOff>158750</xdr:rowOff>
    </xdr:to>
    <xdr:sp macro="">
      <xdr:nvSpPr>
        <xdr:cNvPr id="51" name="直線コネクタ 50"/>
        <xdr:cNvSpPr/>
      </xdr:nvSpPr>
      <xdr:spPr>
        <a:xfrm>
          <a:off x="1266825" y="7115175"/>
          <a:ext cx="424815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352425</xdr:colOff>
      <xdr:row>36</xdr:row>
      <xdr:rowOff>66675</xdr:rowOff>
    </xdr:from>
    <xdr:to>
      <xdr:col>1</xdr:col>
      <xdr:colOff>714375</xdr:colOff>
      <xdr:row>37</xdr:row>
      <xdr:rowOff>123825</xdr:rowOff>
    </xdr:to>
    <xdr:sp macro="">
      <xdr:nvSpPr>
        <xdr:cNvPr id="52" name="テキスト ボックス 51"/>
        <xdr:cNvSpPr txBox="1"/>
      </xdr:nvSpPr>
      <xdr:spPr>
        <a:xfrm>
          <a:off x="838200" y="7019925"/>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a:rPr>
            <a:t>30.0</a:t>
          </a:r>
          <a:endParaRPr altLang="en-US" lang="ja-JP" sz="800">
            <a:latin typeface="ＭＳ Ｐゴシック"/>
          </a:endParaRPr>
        </a:p>
      </xdr:txBody>
    </xdr:sp>
    <xdr:clientData/>
  </xdr:twoCellAnchor>
  <xdr:twoCellAnchor>
    <xdr:from>
      <xdr:col>1</xdr:col>
      <xdr:colOff>784225</xdr:colOff>
      <xdr:row>35</xdr:row>
      <xdr:rowOff>21772</xdr:rowOff>
    </xdr:from>
    <xdr:to>
      <xdr:col>4</xdr:col>
      <xdr:colOff>539750</xdr:colOff>
      <xdr:row>35</xdr:row>
      <xdr:rowOff>21772</xdr:rowOff>
    </xdr:to>
    <xdr:sp macro="">
      <xdr:nvSpPr>
        <xdr:cNvPr id="53" name="直線コネクタ 52"/>
        <xdr:cNvSpPr/>
      </xdr:nvSpPr>
      <xdr:spPr>
        <a:xfrm>
          <a:off x="1266825" y="6800850"/>
          <a:ext cx="424815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352425</xdr:colOff>
      <xdr:row>34</xdr:row>
      <xdr:rowOff>95250</xdr:rowOff>
    </xdr:from>
    <xdr:to>
      <xdr:col>1</xdr:col>
      <xdr:colOff>714375</xdr:colOff>
      <xdr:row>35</xdr:row>
      <xdr:rowOff>152400</xdr:rowOff>
    </xdr:to>
    <xdr:sp macro="">
      <xdr:nvSpPr>
        <xdr:cNvPr id="54" name="テキスト ボックス 53"/>
        <xdr:cNvSpPr txBox="1"/>
      </xdr:nvSpPr>
      <xdr:spPr>
        <a:xfrm>
          <a:off x="838200" y="670560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a:rPr>
            <a:t>40.0</a:t>
          </a:r>
          <a:endParaRPr altLang="en-US" lang="ja-JP" sz="800">
            <a:latin typeface="ＭＳ Ｐゴシック"/>
          </a:endParaRPr>
        </a:p>
      </xdr:txBody>
    </xdr:sp>
    <xdr:clientData/>
  </xdr:twoCellAnchor>
  <xdr:twoCellAnchor>
    <xdr:from>
      <xdr:col>1</xdr:col>
      <xdr:colOff>784225</xdr:colOff>
      <xdr:row>33</xdr:row>
      <xdr:rowOff>56243</xdr:rowOff>
    </xdr:from>
    <xdr:to>
      <xdr:col>4</xdr:col>
      <xdr:colOff>539750</xdr:colOff>
      <xdr:row>33</xdr:row>
      <xdr:rowOff>56243</xdr:rowOff>
    </xdr:to>
    <xdr:sp macro="">
      <xdr:nvSpPr>
        <xdr:cNvPr id="55" name="直線コネクタ 54"/>
        <xdr:cNvSpPr/>
      </xdr:nvSpPr>
      <xdr:spPr>
        <a:xfrm>
          <a:off x="1266825" y="6496050"/>
          <a:ext cx="424815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352425</xdr:colOff>
      <xdr:row>32</xdr:row>
      <xdr:rowOff>133350</xdr:rowOff>
    </xdr:from>
    <xdr:to>
      <xdr:col>1</xdr:col>
      <xdr:colOff>714375</xdr:colOff>
      <xdr:row>34</xdr:row>
      <xdr:rowOff>19050</xdr:rowOff>
    </xdr:to>
    <xdr:sp macro="">
      <xdr:nvSpPr>
        <xdr:cNvPr id="56" name="テキスト ボックス 55"/>
        <xdr:cNvSpPr txBox="1"/>
      </xdr:nvSpPr>
      <xdr:spPr>
        <a:xfrm>
          <a:off x="838200" y="640080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a:rPr>
            <a:t>50.0</a:t>
          </a:r>
          <a:endParaRPr altLang="en-US" lang="ja-JP" sz="800">
            <a:latin typeface="ＭＳ Ｐゴシック"/>
          </a:endParaRPr>
        </a:p>
      </xdr:txBody>
    </xdr:sp>
    <xdr:clientData/>
  </xdr:twoCellAnchor>
  <xdr:twoCellAnchor>
    <xdr:from>
      <xdr:col>1</xdr:col>
      <xdr:colOff>784225</xdr:colOff>
      <xdr:row>31</xdr:row>
      <xdr:rowOff>90714</xdr:rowOff>
    </xdr:from>
    <xdr:to>
      <xdr:col>4</xdr:col>
      <xdr:colOff>539750</xdr:colOff>
      <xdr:row>31</xdr:row>
      <xdr:rowOff>90714</xdr:rowOff>
    </xdr:to>
    <xdr:sp macro="">
      <xdr:nvSpPr>
        <xdr:cNvPr id="57" name="直線コネクタ 56"/>
        <xdr:cNvSpPr/>
      </xdr:nvSpPr>
      <xdr:spPr>
        <a:xfrm>
          <a:off x="1266825" y="6191250"/>
          <a:ext cx="424815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352425</xdr:colOff>
      <xdr:row>30</xdr:row>
      <xdr:rowOff>171450</xdr:rowOff>
    </xdr:from>
    <xdr:to>
      <xdr:col>1</xdr:col>
      <xdr:colOff>714375</xdr:colOff>
      <xdr:row>32</xdr:row>
      <xdr:rowOff>57150</xdr:rowOff>
    </xdr:to>
    <xdr:sp macro="">
      <xdr:nvSpPr>
        <xdr:cNvPr id="58" name="テキスト ボックス 57"/>
        <xdr:cNvSpPr txBox="1"/>
      </xdr:nvSpPr>
      <xdr:spPr>
        <a:xfrm>
          <a:off x="838200" y="609600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a:rPr>
            <a:t>60.0</a:t>
          </a:r>
          <a:endParaRPr altLang="en-US" lang="ja-JP" sz="800">
            <a:latin typeface="ＭＳ Ｐゴシック"/>
          </a:endParaRPr>
        </a:p>
      </xdr:txBody>
    </xdr:sp>
    <xdr:clientData/>
  </xdr:twoCellAnchor>
  <xdr:twoCellAnchor>
    <xdr:from>
      <xdr:col>1</xdr:col>
      <xdr:colOff>784225</xdr:colOff>
      <xdr:row>29</xdr:row>
      <xdr:rowOff>125186</xdr:rowOff>
    </xdr:from>
    <xdr:to>
      <xdr:col>4</xdr:col>
      <xdr:colOff>539750</xdr:colOff>
      <xdr:row>29</xdr:row>
      <xdr:rowOff>125186</xdr:rowOff>
    </xdr:to>
    <xdr:sp macro="">
      <xdr:nvSpPr>
        <xdr:cNvPr id="59" name="直線コネクタ 58"/>
        <xdr:cNvSpPr/>
      </xdr:nvSpPr>
      <xdr:spPr>
        <a:xfrm>
          <a:off x="1266825" y="5876925"/>
          <a:ext cx="424815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352425</xdr:colOff>
      <xdr:row>29</xdr:row>
      <xdr:rowOff>28575</xdr:rowOff>
    </xdr:from>
    <xdr:to>
      <xdr:col>1</xdr:col>
      <xdr:colOff>714375</xdr:colOff>
      <xdr:row>30</xdr:row>
      <xdr:rowOff>85725</xdr:rowOff>
    </xdr:to>
    <xdr:sp macro="">
      <xdr:nvSpPr>
        <xdr:cNvPr id="60" name="テキスト ボックス 59"/>
        <xdr:cNvSpPr txBox="1"/>
      </xdr:nvSpPr>
      <xdr:spPr>
        <a:xfrm>
          <a:off x="838200" y="5781675"/>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a:rPr>
            <a:t>70.0</a:t>
          </a:r>
          <a:endParaRPr altLang="en-US" lang="ja-JP" sz="800">
            <a:latin typeface="ＭＳ Ｐゴシック"/>
          </a:endParaRPr>
        </a:p>
      </xdr:txBody>
    </xdr:sp>
    <xdr:clientData/>
  </xdr:twoCellAnchor>
  <xdr:twoCellAnchor>
    <xdr:from>
      <xdr:col>1</xdr:col>
      <xdr:colOff>784225</xdr:colOff>
      <xdr:row>27</xdr:row>
      <xdr:rowOff>159657</xdr:rowOff>
    </xdr:from>
    <xdr:to>
      <xdr:col>4</xdr:col>
      <xdr:colOff>539750</xdr:colOff>
      <xdr:row>27</xdr:row>
      <xdr:rowOff>159657</xdr:rowOff>
    </xdr:to>
    <xdr:sp macro="">
      <xdr:nvSpPr>
        <xdr:cNvPr id="61" name="直線コネクタ 60"/>
        <xdr:cNvSpPr/>
      </xdr:nvSpPr>
      <xdr:spPr>
        <a:xfrm>
          <a:off x="1266825" y="5572125"/>
          <a:ext cx="424815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352425</xdr:colOff>
      <xdr:row>27</xdr:row>
      <xdr:rowOff>66675</xdr:rowOff>
    </xdr:from>
    <xdr:to>
      <xdr:col>1</xdr:col>
      <xdr:colOff>714375</xdr:colOff>
      <xdr:row>28</xdr:row>
      <xdr:rowOff>123825</xdr:rowOff>
    </xdr:to>
    <xdr:sp macro="">
      <xdr:nvSpPr>
        <xdr:cNvPr id="62" name="テキスト ボックス 61"/>
        <xdr:cNvSpPr txBox="1"/>
      </xdr:nvSpPr>
      <xdr:spPr>
        <a:xfrm>
          <a:off x="838200" y="5476875"/>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a:rPr>
            <a:t>80.0</a:t>
          </a:r>
          <a:endParaRPr altLang="en-US" lang="ja-JP" sz="800">
            <a:latin typeface="ＭＳ Ｐゴシック"/>
          </a:endParaRPr>
        </a:p>
      </xdr:txBody>
    </xdr:sp>
    <xdr:clientData/>
  </xdr:twoCellAnchor>
  <xdr:twoCellAnchor>
    <xdr:from>
      <xdr:col>1</xdr:col>
      <xdr:colOff>784225</xdr:colOff>
      <xdr:row>26</xdr:row>
      <xdr:rowOff>22678</xdr:rowOff>
    </xdr:from>
    <xdr:to>
      <xdr:col>4</xdr:col>
      <xdr:colOff>539750</xdr:colOff>
      <xdr:row>26</xdr:row>
      <xdr:rowOff>22678</xdr:rowOff>
    </xdr:to>
    <xdr:sp macro="">
      <xdr:nvSpPr>
        <xdr:cNvPr id="63" name="直線コネクタ 62"/>
        <xdr:cNvSpPr/>
      </xdr:nvSpPr>
      <xdr:spPr>
        <a:xfrm>
          <a:off x="1266825" y="5257800"/>
          <a:ext cx="424815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352425</xdr:colOff>
      <xdr:row>25</xdr:row>
      <xdr:rowOff>104775</xdr:rowOff>
    </xdr:from>
    <xdr:to>
      <xdr:col>1</xdr:col>
      <xdr:colOff>714375</xdr:colOff>
      <xdr:row>26</xdr:row>
      <xdr:rowOff>161925</xdr:rowOff>
    </xdr:to>
    <xdr:sp macro="">
      <xdr:nvSpPr>
        <xdr:cNvPr id="64" name="テキスト ボックス 63"/>
        <xdr:cNvSpPr txBox="1"/>
      </xdr:nvSpPr>
      <xdr:spPr>
        <a:xfrm>
          <a:off x="838200" y="5172075"/>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a:rPr>
            <a:t>90.0</a:t>
          </a:r>
          <a:endParaRPr altLang="en-US" lang="ja-JP" sz="800">
            <a:latin typeface="ＭＳ Ｐゴシック"/>
          </a:endParaRPr>
        </a:p>
      </xdr:txBody>
    </xdr:sp>
    <xdr:clientData/>
  </xdr:twoCellAnchor>
  <xdr:twoCellAnchor>
    <xdr:from>
      <xdr:col>1</xdr:col>
      <xdr:colOff>784225</xdr:colOff>
      <xdr:row>24</xdr:row>
      <xdr:rowOff>57150</xdr:rowOff>
    </xdr:from>
    <xdr:to>
      <xdr:col>4</xdr:col>
      <xdr:colOff>539750</xdr:colOff>
      <xdr:row>24</xdr:row>
      <xdr:rowOff>57150</xdr:rowOff>
    </xdr:to>
    <xdr:sp macro="">
      <xdr:nvSpPr>
        <xdr:cNvPr id="65" name="直線コネクタ 64"/>
        <xdr:cNvSpPr/>
      </xdr:nvSpPr>
      <xdr:spPr>
        <a:xfrm>
          <a:off x="1266825" y="4953000"/>
          <a:ext cx="424815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304800</xdr:colOff>
      <xdr:row>23</xdr:row>
      <xdr:rowOff>133350</xdr:rowOff>
    </xdr:from>
    <xdr:to>
      <xdr:col>1</xdr:col>
      <xdr:colOff>714375</xdr:colOff>
      <xdr:row>25</xdr:row>
      <xdr:rowOff>19050</xdr:rowOff>
    </xdr:to>
    <xdr:sp macro="">
      <xdr:nvSpPr>
        <xdr:cNvPr id="66" name="テキスト ボックス 65"/>
        <xdr:cNvSpPr txBox="1"/>
      </xdr:nvSpPr>
      <xdr:spPr>
        <a:xfrm>
          <a:off x="790575" y="4857750"/>
          <a:ext cx="4095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a:rPr>
            <a:t>100.0</a:t>
          </a:r>
          <a:endParaRPr altLang="en-US" lang="ja-JP" sz="800">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fLocksText="0">
      <xdr:nvSpPr>
        <xdr:cNvPr id="67" name="有形固定資産減価償却率グラフ枠"/>
        <xdr:cNvSpPr/>
      </xdr:nvSpPr>
      <xdr:spPr>
        <a:xfrm>
          <a:off x="1266825" y="4953000"/>
          <a:ext cx="424815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sp macro="">
      <xdr:nvSpPr>
        <xdr:cNvPr id="68" name="直線コネクタ 67"/>
        <xdr:cNvSpPr/>
      </xdr:nvSpPr>
      <xdr:spPr>
        <a:xfrm flipV="1">
          <a:off x="4762500" y="5467350"/>
          <a:ext cx="0" cy="1266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1219200</xdr:colOff>
      <xdr:row>34</xdr:row>
      <xdr:rowOff>133350</xdr:rowOff>
    </xdr:from>
    <xdr:to>
      <xdr:col>4</xdr:col>
      <xdr:colOff>247650</xdr:colOff>
      <xdr:row>36</xdr:row>
      <xdr:rowOff>47625</xdr:rowOff>
    </xdr:to>
    <xdr:sp macro="">
      <xdr:nvSpPr>
        <xdr:cNvPr id="69" name="有形固定資産減価償却率最小値テキスト"/>
        <xdr:cNvSpPr txBox="1"/>
      </xdr:nvSpPr>
      <xdr:spPr>
        <a:xfrm>
          <a:off x="4810125" y="67437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42.1</a:t>
          </a:r>
          <a:endParaRPr altLang="en-US" lang="ja-JP" sz="1000" b="1">
            <a:latin typeface="ＭＳ Ｐゴシック"/>
          </a:endParaRPr>
        </a:p>
      </xdr:txBody>
    </xdr:sp>
    <xdr:clientData/>
  </xdr:twoCellAnchor>
  <xdr:twoCellAnchor>
    <xdr:from>
      <xdr:col>3</xdr:col>
      <xdr:colOff>1082675</xdr:colOff>
      <xdr:row>34</xdr:row>
      <xdr:rowOff>128451</xdr:rowOff>
    </xdr:from>
    <xdr:to>
      <xdr:col>3</xdr:col>
      <xdr:colOff>1260475</xdr:colOff>
      <xdr:row>34</xdr:row>
      <xdr:rowOff>128451</xdr:rowOff>
    </xdr:to>
    <xdr:sp macro="">
      <xdr:nvSpPr>
        <xdr:cNvPr id="70" name="直線コネクタ 69"/>
        <xdr:cNvSpPr/>
      </xdr:nvSpPr>
      <xdr:spPr>
        <a:xfrm>
          <a:off x="4676775" y="673417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1219200</xdr:colOff>
      <xdr:row>26</xdr:row>
      <xdr:rowOff>0</xdr:rowOff>
    </xdr:from>
    <xdr:to>
      <xdr:col>4</xdr:col>
      <xdr:colOff>247650</xdr:colOff>
      <xdr:row>27</xdr:row>
      <xdr:rowOff>85725</xdr:rowOff>
    </xdr:to>
    <xdr:sp macro="">
      <xdr:nvSpPr>
        <xdr:cNvPr id="71" name="有形固定資産減価償却率最大値テキスト"/>
        <xdr:cNvSpPr txBox="1"/>
      </xdr:nvSpPr>
      <xdr:spPr>
        <a:xfrm>
          <a:off x="4810125" y="5238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83.3</a:t>
          </a:r>
          <a:endParaRPr altLang="en-US" lang="ja-JP" sz="1000" b="1">
            <a:latin typeface="ＭＳ Ｐゴシック"/>
          </a:endParaRPr>
        </a:p>
      </xdr:txBody>
    </xdr:sp>
    <xdr:clientData/>
  </xdr:twoCellAnchor>
  <xdr:twoCellAnchor>
    <xdr:from>
      <xdr:col>3</xdr:col>
      <xdr:colOff>1082675</xdr:colOff>
      <xdr:row>27</xdr:row>
      <xdr:rowOff>57876</xdr:rowOff>
    </xdr:from>
    <xdr:to>
      <xdr:col>3</xdr:col>
      <xdr:colOff>1260475</xdr:colOff>
      <xdr:row>27</xdr:row>
      <xdr:rowOff>57876</xdr:rowOff>
    </xdr:to>
    <xdr:sp macro="">
      <xdr:nvSpPr>
        <xdr:cNvPr id="72" name="直線コネクタ 71"/>
        <xdr:cNvSpPr/>
      </xdr:nvSpPr>
      <xdr:spPr>
        <a:xfrm>
          <a:off x="4676775" y="546735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1219200</xdr:colOff>
      <xdr:row>31</xdr:row>
      <xdr:rowOff>171450</xdr:rowOff>
    </xdr:from>
    <xdr:to>
      <xdr:col>4</xdr:col>
      <xdr:colOff>247650</xdr:colOff>
      <xdr:row>33</xdr:row>
      <xdr:rowOff>85725</xdr:rowOff>
    </xdr:to>
    <xdr:sp macro="">
      <xdr:nvSpPr>
        <xdr:cNvPr id="73" name="有形固定資産減価償却率平均値テキスト"/>
        <xdr:cNvSpPr txBox="1"/>
      </xdr:nvSpPr>
      <xdr:spPr>
        <a:xfrm>
          <a:off x="4810125" y="626745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55.1</a:t>
          </a:r>
          <a:endParaRPr altLang="en-US" lang="ja-JP" sz="1000" b="1">
            <a:solidFill>
              <a:srgbClr val="000080"/>
            </a:solidFill>
            <a:latin typeface="ＭＳ Ｐゴシック"/>
          </a:endParaRPr>
        </a:p>
      </xdr:txBody>
    </xdr:sp>
    <xdr:clientData/>
  </xdr:twoCellAnchor>
  <xdr:twoCellAnchor>
    <xdr:from>
      <xdr:col>3</xdr:col>
      <xdr:colOff>1120775</xdr:colOff>
      <xdr:row>32</xdr:row>
      <xdr:rowOff>19594</xdr:rowOff>
    </xdr:from>
    <xdr:to>
      <xdr:col>3</xdr:col>
      <xdr:colOff>1222375</xdr:colOff>
      <xdr:row>32</xdr:row>
      <xdr:rowOff>121194</xdr:rowOff>
    </xdr:to>
    <xdr:sp macro="" fLocksText="0">
      <xdr:nvSpPr>
        <xdr:cNvPr id="74" name="フローチャート : 判断 73"/>
        <xdr:cNvSpPr/>
      </xdr:nvSpPr>
      <xdr:spPr>
        <a:xfrm>
          <a:off x="4714875" y="62865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fLocksText="0">
      <xdr:nvSpPr>
        <xdr:cNvPr id="75" name="フローチャート : 判断 74"/>
        <xdr:cNvSpPr/>
      </xdr:nvSpPr>
      <xdr:spPr>
        <a:xfrm>
          <a:off x="4000500" y="6219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990600</xdr:colOff>
      <xdr:row>37</xdr:row>
      <xdr:rowOff>28575</xdr:rowOff>
    </xdr:from>
    <xdr:to>
      <xdr:col>4</xdr:col>
      <xdr:colOff>371475</xdr:colOff>
      <xdr:row>38</xdr:row>
      <xdr:rowOff>85725</xdr:rowOff>
    </xdr:to>
    <xdr:sp macro="">
      <xdr:nvSpPr>
        <xdr:cNvPr id="76" name="テキスト ボックス 75"/>
        <xdr:cNvSpPr txBox="1"/>
      </xdr:nvSpPr>
      <xdr:spPr>
        <a:xfrm>
          <a:off x="4581525"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a:rPr>
            <a:t>H28</a:t>
          </a:r>
          <a:endParaRPr altLang="en-US" lang="ja-JP" sz="800">
            <a:latin typeface="ＭＳ Ｐゴシック"/>
          </a:endParaRPr>
        </a:p>
      </xdr:txBody>
    </xdr:sp>
    <xdr:clientData/>
  </xdr:twoCellAnchor>
  <xdr:twoCellAnchor editAs="oneCell">
    <xdr:from>
      <xdr:col>3</xdr:col>
      <xdr:colOff>276225</xdr:colOff>
      <xdr:row>37</xdr:row>
      <xdr:rowOff>28575</xdr:rowOff>
    </xdr:from>
    <xdr:to>
      <xdr:col>3</xdr:col>
      <xdr:colOff>1038225</xdr:colOff>
      <xdr:row>38</xdr:row>
      <xdr:rowOff>85725</xdr:rowOff>
    </xdr:to>
    <xdr:sp macro="">
      <xdr:nvSpPr>
        <xdr:cNvPr id="77" name="テキスト ボックス 76"/>
        <xdr:cNvSpPr txBox="1"/>
      </xdr:nvSpPr>
      <xdr:spPr>
        <a:xfrm>
          <a:off x="386715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a:rPr>
            <a:t>H27</a:t>
          </a:r>
          <a:endParaRPr altLang="en-US" lang="ja-JP" sz="800">
            <a:latin typeface="ＭＳ Ｐゴシック"/>
          </a:endParaRPr>
        </a:p>
      </xdr:txBody>
    </xdr:sp>
    <xdr:clientData/>
  </xdr:twoCellAnchor>
  <xdr:twoCellAnchor editAs="oneCell">
    <xdr:from>
      <xdr:col>2</xdr:col>
      <xdr:colOff>1238250</xdr:colOff>
      <xdr:row>37</xdr:row>
      <xdr:rowOff>28575</xdr:rowOff>
    </xdr:from>
    <xdr:to>
      <xdr:col>3</xdr:col>
      <xdr:colOff>276225</xdr:colOff>
      <xdr:row>38</xdr:row>
      <xdr:rowOff>85725</xdr:rowOff>
    </xdr:to>
    <xdr:sp macro="">
      <xdr:nvSpPr>
        <xdr:cNvPr id="78" name="テキスト ボックス 77"/>
        <xdr:cNvSpPr txBox="1"/>
      </xdr:nvSpPr>
      <xdr:spPr>
        <a:xfrm>
          <a:off x="310515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a:rPr>
            <a:t>H26</a:t>
          </a:r>
          <a:endParaRPr altLang="en-US" lang="ja-JP" sz="800">
            <a:latin typeface="ＭＳ Ｐゴシック"/>
          </a:endParaRPr>
        </a:p>
      </xdr:txBody>
    </xdr:sp>
    <xdr:clientData/>
  </xdr:twoCellAnchor>
  <xdr:twoCellAnchor editAs="oneCell">
    <xdr:from>
      <xdr:col>2</xdr:col>
      <xdr:colOff>476250</xdr:colOff>
      <xdr:row>37</xdr:row>
      <xdr:rowOff>28575</xdr:rowOff>
    </xdr:from>
    <xdr:to>
      <xdr:col>2</xdr:col>
      <xdr:colOff>1238250</xdr:colOff>
      <xdr:row>38</xdr:row>
      <xdr:rowOff>85725</xdr:rowOff>
    </xdr:to>
    <xdr:sp macro="">
      <xdr:nvSpPr>
        <xdr:cNvPr id="79" name="テキスト ボックス 78"/>
        <xdr:cNvSpPr txBox="1"/>
      </xdr:nvSpPr>
      <xdr:spPr>
        <a:xfrm>
          <a:off x="234315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a:rPr>
            <a:t>H25</a:t>
          </a:r>
          <a:endParaRPr altLang="en-US" lang="ja-JP" sz="800">
            <a:latin typeface="ＭＳ Ｐゴシック"/>
          </a:endParaRPr>
        </a:p>
      </xdr:txBody>
    </xdr:sp>
    <xdr:clientData/>
  </xdr:twoCellAnchor>
  <xdr:twoCellAnchor editAs="oneCell">
    <xdr:from>
      <xdr:col>1</xdr:col>
      <xdr:colOff>1095375</xdr:colOff>
      <xdr:row>37</xdr:row>
      <xdr:rowOff>28575</xdr:rowOff>
    </xdr:from>
    <xdr:to>
      <xdr:col>2</xdr:col>
      <xdr:colOff>476250</xdr:colOff>
      <xdr:row>38</xdr:row>
      <xdr:rowOff>85725</xdr:rowOff>
    </xdr:to>
    <xdr:sp macro="">
      <xdr:nvSpPr>
        <xdr:cNvPr id="80" name="テキスト ボックス 79"/>
        <xdr:cNvSpPr txBox="1"/>
      </xdr:nvSpPr>
      <xdr:spPr>
        <a:xfrm>
          <a:off x="158115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a:rPr>
            <a:t>H24</a:t>
          </a:r>
          <a:endParaRPr altLang="en-US" lang="ja-JP" sz="800">
            <a:latin typeface="ＭＳ Ｐゴシック"/>
          </a:endParaRPr>
        </a:p>
      </xdr:txBody>
    </xdr:sp>
    <xdr:clientData/>
  </xdr:twoCellAnchor>
  <xdr:twoCellAnchor>
    <xdr:from>
      <xdr:col>3</xdr:col>
      <xdr:colOff>409575</xdr:colOff>
      <xdr:row>33</xdr:row>
      <xdr:rowOff>91803</xdr:rowOff>
    </xdr:from>
    <xdr:to>
      <xdr:col>3</xdr:col>
      <xdr:colOff>511175</xdr:colOff>
      <xdr:row>34</xdr:row>
      <xdr:rowOff>21953</xdr:rowOff>
    </xdr:to>
    <xdr:sp macro="" fLocksText="0">
      <xdr:nvSpPr>
        <xdr:cNvPr id="81" name="円/楕円 80"/>
        <xdr:cNvSpPr/>
      </xdr:nvSpPr>
      <xdr:spPr>
        <a:xfrm>
          <a:off x="4000500" y="6534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xdr:col>
      <xdr:colOff>238125</xdr:colOff>
      <xdr:row>30</xdr:row>
      <xdr:rowOff>76200</xdr:rowOff>
    </xdr:from>
    <xdr:to>
      <xdr:col>3</xdr:col>
      <xdr:colOff>647700</xdr:colOff>
      <xdr:row>31</xdr:row>
      <xdr:rowOff>161925</xdr:rowOff>
    </xdr:to>
    <xdr:sp macro="">
      <xdr:nvSpPr>
        <xdr:cNvPr id="82" name="n_1aveValue有形固定資産減価償却率"/>
        <xdr:cNvSpPr txBox="1"/>
      </xdr:nvSpPr>
      <xdr:spPr>
        <a:xfrm>
          <a:off x="3829050" y="6000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57.2</a:t>
          </a:r>
          <a:endParaRPr altLang="en-US" lang="ja-JP" sz="1000" b="1">
            <a:solidFill>
              <a:srgbClr val="000080"/>
            </a:solidFill>
            <a:latin typeface="ＭＳ Ｐゴシック"/>
          </a:endParaRPr>
        </a:p>
      </xdr:txBody>
    </xdr:sp>
    <xdr:clientData/>
  </xdr:twoCellAnchor>
  <xdr:twoCellAnchor editAs="oneCell">
    <xdr:from>
      <xdr:col>3</xdr:col>
      <xdr:colOff>238125</xdr:colOff>
      <xdr:row>34</xdr:row>
      <xdr:rowOff>9525</xdr:rowOff>
    </xdr:from>
    <xdr:to>
      <xdr:col>3</xdr:col>
      <xdr:colOff>647700</xdr:colOff>
      <xdr:row>35</xdr:row>
      <xdr:rowOff>95250</xdr:rowOff>
    </xdr:to>
    <xdr:sp macro="">
      <xdr:nvSpPr>
        <xdr:cNvPr id="83" name="n_1mainValue有形固定資産減価償却率"/>
        <xdr:cNvSpPr txBox="1"/>
      </xdr:nvSpPr>
      <xdr:spPr>
        <a:xfrm>
          <a:off x="3829050" y="66198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47.2</a:t>
          </a:r>
          <a:endParaRPr altLang="en-US" lang="ja-JP" sz="1000" b="1">
            <a:solidFill>
              <a:srgbClr val="FF0000"/>
            </a:solidFill>
            <a:latin typeface="ＭＳ Ｐゴシック"/>
          </a:endParaRPr>
        </a:p>
      </xdr:txBody>
    </xdr:sp>
    <xdr:clientData/>
  </xdr:twoCellAnchor>
  <xdr:twoCellAnchor>
    <xdr:from>
      <xdr:col>8</xdr:col>
      <xdr:colOff>806450</xdr:colOff>
      <xdr:row>20</xdr:row>
      <xdr:rowOff>139700</xdr:rowOff>
    </xdr:from>
    <xdr:to>
      <xdr:col>11</xdr:col>
      <xdr:colOff>552450</xdr:colOff>
      <xdr:row>22</xdr:row>
      <xdr:rowOff>19050</xdr:rowOff>
    </xdr:to>
    <xdr:sp macro="" fLocksText="0">
      <xdr:nvSpPr>
        <xdr:cNvPr id="84" name="正方形/長方形 83"/>
        <xdr:cNvSpPr/>
      </xdr:nvSpPr>
      <xdr:spPr>
        <a:xfrm>
          <a:off x="11306175" y="4257675"/>
          <a:ext cx="4238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fLocksText="0">
      <xdr:nvSpPr>
        <xdr:cNvPr id="85" name="正方形/長方形 84"/>
        <xdr:cNvSpPr/>
      </xdr:nvSpPr>
      <xdr:spPr>
        <a:xfrm>
          <a:off x="12230100" y="4629150"/>
          <a:ext cx="1323975" cy="2667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en-US" lang="ja-JP" sz="1100" b="1">
              <a:solidFill>
                <a:srgbClr val="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fLocksText="0">
      <xdr:nvSpPr>
        <xdr:cNvPr id="86" name="正方形/長方形 85"/>
        <xdr:cNvSpPr/>
      </xdr:nvSpPr>
      <xdr:spPr>
        <a:xfrm>
          <a:off x="14049375" y="4610100"/>
          <a:ext cx="476250" cy="3048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ja-JP" lang="en-US" sz="1300" b="1">
              <a:solidFill>
                <a:srgbClr val="FF0000"/>
              </a:solidFill>
              <a:latin typeface="ＭＳ Ｐゴシック"/>
            </a:rPr>
            <a:t>[ - ]</a:t>
          </a:r>
          <a:endParaRPr altLang="en-US" lang="ja-JP"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fLocksText="0">
      <xdr:nvSpPr>
        <xdr:cNvPr id="87" name="正方形/長方形 86"/>
        <xdr:cNvSpPr/>
      </xdr:nvSpPr>
      <xdr:spPr>
        <a:xfrm>
          <a:off x="11306175" y="4953000"/>
          <a:ext cx="4238625"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fLocksText="0">
      <xdr:nvSpPr>
        <xdr:cNvPr id="88" name="正方形/長方形 87"/>
        <xdr:cNvSpPr/>
      </xdr:nvSpPr>
      <xdr:spPr>
        <a:xfrm>
          <a:off x="15811500" y="4953000"/>
          <a:ext cx="4762500" cy="2162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fLocksText="0">
      <xdr:nvSpPr>
        <xdr:cNvPr id="89" name="正方形/長方形 88"/>
        <xdr:cNvSpPr/>
      </xdr:nvSpPr>
      <xdr:spPr>
        <a:xfrm>
          <a:off x="15811500" y="5019675"/>
          <a:ext cx="4572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fLocksText="0">
      <xdr:nvSpPr>
        <xdr:cNvPr id="90" name="テキスト ボックス 89"/>
        <xdr:cNvSpPr txBox="1"/>
      </xdr:nvSpPr>
      <xdr:spPr>
        <a:xfrm>
          <a:off x="15887700" y="5248275"/>
          <a:ext cx="4562475" cy="177165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endParaRPr altLang="en-US" 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fLocksText="0">
      <xdr:nvSpPr>
        <xdr:cNvPr id="91" name="正方形/長方形 90"/>
        <xdr:cNvSpPr/>
      </xdr:nvSpPr>
      <xdr:spPr>
        <a:xfrm>
          <a:off x="11306175" y="4953000"/>
          <a:ext cx="4248150" cy="2162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000000"/>
              </a:solidFill>
              <a:latin typeface="ＭＳ Ｐゴシック"/>
            </a:rPr>
            <a:t>算出式精査中のため</a:t>
          </a:r>
          <a:r>
            <a:rPr altLang="ja-JP" lang="en-US" sz="2000" b="1">
              <a:solidFill>
                <a:srgbClr val="000000"/>
              </a:solidFill>
              <a:latin typeface="ＭＳ Ｐゴシック"/>
            </a:rPr>
            <a:t>､</a:t>
          </a:r>
          <a:r>
            <a:rPr altLang="en-US" lang="ja-JP" sz="2000" b="1">
              <a:solidFill>
                <a:srgbClr val="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fLocksText="0">
      <xdr:nvSpPr>
        <xdr:cNvPr id="92" name="正方形/長方形 91"/>
        <xdr:cNvSpPr/>
      </xdr:nvSpPr>
      <xdr:spPr>
        <a:xfrm>
          <a:off x="1266825" y="8001000"/>
          <a:ext cx="5905500" cy="3429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100">
              <a:solidFill>
                <a:srgbClr val="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fLocksText="0">
      <xdr:nvSpPr>
        <xdr:cNvPr id="93" name="正方形/長方形 92"/>
        <xdr:cNvSpPr/>
      </xdr:nvSpPr>
      <xdr:spPr>
        <a:xfrm>
          <a:off x="1266825" y="11811000"/>
          <a:ext cx="5905500" cy="3429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100">
              <a:solidFill>
                <a:srgbClr val="000000"/>
              </a:solidFill>
              <a:latin typeface="ＭＳ Ｐゴシック"/>
            </a:rPr>
            <a:t>将来負担比率と実質公債費比率の推移</a:t>
          </a:r>
        </a:p>
      </xdr:txBody>
    </xdr:sp>
    <xdr:clientData/>
  </xdr:twoCellAnchor>
  <xdr:twoCellAnchor editAs="oneCell">
    <xdr:from>
      <xdr:col>1</xdr:col>
      <xdr:colOff>428625</xdr:colOff>
      <xdr:row>43</xdr:row>
      <xdr:rowOff>57150</xdr:rowOff>
    </xdr:from>
    <xdr:to>
      <xdr:col>1</xdr:col>
      <xdr:colOff>800100</xdr:colOff>
      <xdr:row>44</xdr:row>
      <xdr:rowOff>123825</xdr:rowOff>
    </xdr:to>
    <xdr:sp macro="">
      <xdr:nvSpPr>
        <xdr:cNvPr id="94" name="テキスト ボックス 93"/>
        <xdr:cNvSpPr txBox="1"/>
      </xdr:nvSpPr>
      <xdr:spPr>
        <a:xfrm>
          <a:off x="914400" y="8258175"/>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a:rPr>
            <a:t>(</a:t>
          </a:r>
          <a:r>
            <a:rPr altLang="en-US" lang="ja-JP" sz="900">
              <a:latin typeface="ＭＳ Ｐゴシック"/>
            </a:rPr>
            <a:t>％</a:t>
          </a:r>
          <a:r>
            <a:rPr altLang="ja-JP" lang="en-US" sz="900">
              <a:latin typeface="ＭＳ Ｐゴシック"/>
            </a:rPr>
            <a:t>)</a:t>
          </a:r>
          <a:endParaRPr altLang="en-US" lang="ja-JP" sz="900">
            <a:latin typeface="ＭＳ Ｐゴシック"/>
          </a:endParaRPr>
        </a:p>
      </xdr:txBody>
    </xdr:sp>
    <xdr:clientData/>
  </xdr:twoCellAnchor>
  <xdr:twoCellAnchor editAs="oneCell">
    <xdr:from>
      <xdr:col>5</xdr:col>
      <xdr:colOff>628650</xdr:colOff>
      <xdr:row>58</xdr:row>
      <xdr:rowOff>152400</xdr:rowOff>
    </xdr:from>
    <xdr:to>
      <xdr:col>5</xdr:col>
      <xdr:colOff>1000125</xdr:colOff>
      <xdr:row>60</xdr:row>
      <xdr:rowOff>47625</xdr:rowOff>
    </xdr:to>
    <xdr:sp macro="">
      <xdr:nvSpPr>
        <xdr:cNvPr id="95" name="テキスト ボックス 94"/>
        <xdr:cNvSpPr txBox="1"/>
      </xdr:nvSpPr>
      <xdr:spPr>
        <a:xfrm>
          <a:off x="6981825" y="10925175"/>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a:rPr>
            <a:t>(</a:t>
          </a:r>
          <a:r>
            <a:rPr altLang="en-US" lang="ja-JP" sz="900">
              <a:latin typeface="ＭＳ Ｐゴシック"/>
            </a:rPr>
            <a:t>％</a:t>
          </a:r>
          <a:r>
            <a:rPr altLang="ja-JP" lang="en-US" sz="900">
              <a:latin typeface="ＭＳ Ｐゴシック"/>
            </a:rPr>
            <a:t>)</a:t>
          </a:r>
          <a:endParaRPr altLang="en-US" lang="ja-JP" sz="900">
            <a:latin typeface="ＭＳ Ｐゴシック"/>
          </a:endParaRPr>
        </a:p>
      </xdr:txBody>
    </xdr:sp>
    <xdr:clientData/>
  </xdr:twoCellAnchor>
  <xdr:twoCellAnchor editAs="oneCell">
    <xdr:from>
      <xdr:col>1</xdr:col>
      <xdr:colOff>428625</xdr:colOff>
      <xdr:row>65</xdr:row>
      <xdr:rowOff>19050</xdr:rowOff>
    </xdr:from>
    <xdr:to>
      <xdr:col>1</xdr:col>
      <xdr:colOff>800100</xdr:colOff>
      <xdr:row>66</xdr:row>
      <xdr:rowOff>85725</xdr:rowOff>
    </xdr:to>
    <xdr:sp macro="">
      <xdr:nvSpPr>
        <xdr:cNvPr id="96" name="テキスト ボックス 95"/>
        <xdr:cNvSpPr txBox="1"/>
      </xdr:nvSpPr>
      <xdr:spPr>
        <a:xfrm>
          <a:off x="914400" y="12039600"/>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a:rPr>
            <a:t>(</a:t>
          </a:r>
          <a:r>
            <a:rPr altLang="en-US" lang="ja-JP" sz="900">
              <a:latin typeface="ＭＳ Ｐゴシック"/>
            </a:rPr>
            <a:t>％</a:t>
          </a:r>
          <a:r>
            <a:rPr altLang="ja-JP" lang="en-US" sz="900">
              <a:latin typeface="ＭＳ Ｐゴシック"/>
            </a:rPr>
            <a:t>)</a:t>
          </a:r>
          <a:endParaRPr altLang="en-US" lang="ja-JP" sz="900">
            <a:latin typeface="ＭＳ Ｐゴシック"/>
          </a:endParaRPr>
        </a:p>
      </xdr:txBody>
    </xdr:sp>
    <xdr:clientData/>
  </xdr:twoCellAnchor>
  <xdr:twoCellAnchor editAs="oneCell">
    <xdr:from>
      <xdr:col>5</xdr:col>
      <xdr:colOff>628650</xdr:colOff>
      <xdr:row>81</xdr:row>
      <xdr:rowOff>28575</xdr:rowOff>
    </xdr:from>
    <xdr:to>
      <xdr:col>5</xdr:col>
      <xdr:colOff>1000125</xdr:colOff>
      <xdr:row>82</xdr:row>
      <xdr:rowOff>47625</xdr:rowOff>
    </xdr:to>
    <xdr:sp macro="">
      <xdr:nvSpPr>
        <xdr:cNvPr id="97" name="テキスト ボックス 96"/>
        <xdr:cNvSpPr txBox="1"/>
      </xdr:nvSpPr>
      <xdr:spPr>
        <a:xfrm>
          <a:off x="6981825" y="14792325"/>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a:rPr>
            <a:t>(</a:t>
          </a:r>
          <a:r>
            <a:rPr altLang="en-US" lang="ja-JP" sz="900">
              <a:latin typeface="ＭＳ Ｐゴシック"/>
            </a:rPr>
            <a:t>％</a:t>
          </a:r>
          <a:r>
            <a:rPr altLang="ja-JP" lang="en-US" sz="900">
              <a:latin typeface="ＭＳ Ｐゴシック"/>
            </a:rPr>
            <a:t>)</a:t>
          </a:r>
          <a:endParaRPr altLang="en-US" lang="ja-JP" sz="900">
            <a:latin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635000</xdr:colOff>
      <xdr:row>0</xdr:row>
      <xdr:rowOff>127000</xdr:rowOff>
    </xdr:from>
    <xdr:to>
      <xdr:col>19</xdr:col>
      <xdr:colOff>276225</xdr:colOff>
      <xdr:row>4</xdr:row>
      <xdr:rowOff>76200</xdr:rowOff>
    </xdr:to>
    <xdr:sp macro="" fLocksText="0">
      <xdr:nvSpPr>
        <xdr:cNvPr id="2" name="正方形/長方形 1"/>
        <xdr:cNvSpPr/>
      </xdr:nvSpPr>
      <xdr:spPr>
        <a:xfrm>
          <a:off x="638175" y="12382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3200" b="1">
              <a:solidFill>
                <a:srgbClr val="000000"/>
              </a:solidFill>
              <a:latin typeface="ＭＳ Ｐゴシック"/>
            </a:rPr>
            <a:t>(12)-1</a:t>
          </a:r>
          <a:r>
            <a:rPr altLang="en-US" lang="ja-JP" sz="3200" b="1">
              <a:solidFill>
                <a:srgbClr val="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fLocksText="0">
      <xdr:nvSpPr>
        <xdr:cNvPr id="3" name="正方形/長方形 2"/>
        <xdr:cNvSpPr/>
      </xdr:nvSpPr>
      <xdr:spPr>
        <a:xfrm>
          <a:off x="19050000" y="190500"/>
          <a:ext cx="39624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fLocksText="0">
      <xdr:nvSpPr>
        <xdr:cNvPr id="4" name="正方形/長方形 3"/>
        <xdr:cNvSpPr/>
      </xdr:nvSpPr>
      <xdr:spPr>
        <a:xfrm>
          <a:off x="19069050" y="219075"/>
          <a:ext cx="39147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fLocksText="0">
      <xdr:nvSpPr>
        <xdr:cNvPr id="5" name="正方形/長方形 4"/>
        <xdr:cNvSpPr/>
      </xdr:nvSpPr>
      <xdr:spPr>
        <a:xfrm>
          <a:off x="19097625" y="238125"/>
          <a:ext cx="38576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東京都奥多摩町</a:t>
          </a:r>
        </a:p>
      </xdr:txBody>
    </xdr:sp>
    <xdr:clientData/>
  </xdr:twoCellAnchor>
  <xdr:twoCellAnchor>
    <xdr:from>
      <xdr:col>23</xdr:col>
      <xdr:colOff>454025</xdr:colOff>
      <xdr:row>1</xdr:row>
      <xdr:rowOff>19050</xdr:rowOff>
    </xdr:from>
    <xdr:to>
      <xdr:col>27</xdr:col>
      <xdr:colOff>371475</xdr:colOff>
      <xdr:row>4</xdr:row>
      <xdr:rowOff>63500</xdr:rowOff>
    </xdr:to>
    <xdr:sp macro=""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平成</a:t>
          </a:r>
          <a:r>
            <a:rPr altLang="ja-JP" lang="en-US" sz="2000" b="1">
              <a:solidFill>
                <a:srgbClr val="FFFFFF"/>
              </a:solidFill>
              <a:latin typeface="ＭＳ ゴシック"/>
            </a:rPr>
            <a:t>28</a:t>
          </a:r>
          <a:r>
            <a:rPr altLang="en-US" lang="ja-JP"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fLocksText="0">
      <xdr:nvSpPr>
        <xdr:cNvPr id="10" name="正方形/長方形 9"/>
        <xdr:cNvSpPr/>
      </xdr:nvSpPr>
      <xdr:spPr>
        <a:xfrm>
          <a:off x="885825"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fLocksText="0">
      <xdr:nvSpPr>
        <xdr:cNvPr id="11" name="正方形/長方形 10"/>
        <xdr:cNvSpPr/>
      </xdr:nvSpPr>
      <xdr:spPr>
        <a:xfrm>
          <a:off x="2219325" y="923925"/>
          <a:ext cx="127635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5,270
5,243
225.53
6,547,939
6,322,860
225,079
2,587,678
2,380,908</a:t>
          </a:r>
          <a:endParaRPr altLang="en-US" lang="ja-JP"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fLocksText="0">
      <xdr:nvSpPr>
        <xdr:cNvPr id="12" name="正方形/長方形 11"/>
        <xdr:cNvSpPr/>
      </xdr:nvSpPr>
      <xdr:spPr>
        <a:xfrm>
          <a:off x="3552825"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fLocksText="0">
      <xdr:nvSpPr>
        <xdr:cNvPr id="13" name="正方形/長方形 12"/>
        <xdr:cNvSpPr/>
      </xdr:nvSpPr>
      <xdr:spPr>
        <a:xfrm>
          <a:off x="5076825" y="942975"/>
          <a:ext cx="2038350"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fLocksText="0">
      <xdr:nvSpPr>
        <xdr:cNvPr id="14" name="正方形/長方形 13"/>
        <xdr:cNvSpPr/>
      </xdr:nvSpPr>
      <xdr:spPr>
        <a:xfrm>
          <a:off x="7115175" y="942975"/>
          <a:ext cx="1266825"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
-
5.4
-</a:t>
          </a:r>
          <a:endParaRPr altLang="en-US" lang="ja-JP"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fLocksText="0">
      <xdr:nvSpPr>
        <xdr:cNvPr id="15" name="正方形/長方形 14"/>
        <xdr:cNvSpPr/>
      </xdr:nvSpPr>
      <xdr:spPr>
        <a:xfrm>
          <a:off x="8448675" y="952500"/>
          <a:ext cx="628650"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fLocksText="0">
      <xdr:nvSpPr>
        <xdr:cNvPr id="16" name="正方形/長方形 15"/>
        <xdr:cNvSpPr/>
      </xdr:nvSpPr>
      <xdr:spPr>
        <a:xfrm>
          <a:off x="5076825" y="1714500"/>
          <a:ext cx="203835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市町村類型
</a:t>
          </a:r>
          <a:r>
            <a:rPr altLang="ja-JP" lang="en-US" sz="1100" b="1">
              <a:solidFill>
                <a:srgbClr val="000000"/>
              </a:solidFill>
              <a:latin typeface="ＭＳ ゴシック"/>
            </a:rPr>
            <a:t>(</a:t>
          </a:r>
          <a:r>
            <a:rPr altLang="en-US" lang="ja-JP" sz="1100" b="1">
              <a:solidFill>
                <a:srgbClr val="000000"/>
              </a:solidFill>
              <a:latin typeface="ＭＳ ゴシック"/>
            </a:rPr>
            <a:t>年度毎</a:t>
          </a:r>
          <a:r>
            <a:rPr altLang="ja-JP" lang="en-US" sz="1100" b="1">
              <a:solidFill>
                <a:srgbClr val="000000"/>
              </a:solidFill>
              <a:latin typeface="ＭＳ ゴシック"/>
            </a:rPr>
            <a:t>)</a:t>
          </a:r>
          <a:endParaRPr altLang="en-US" lang="ja-JP"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fLocksText="0">
      <xdr:nvSpPr>
        <xdr:cNvPr id="17" name="正方形/長方形 16"/>
        <xdr:cNvSpPr/>
      </xdr:nvSpPr>
      <xdr:spPr>
        <a:xfrm>
          <a:off x="7172325" y="1714500"/>
          <a:ext cx="368617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a:rPr>
            <a:t>H24  Ⅱ</a:t>
          </a:r>
          <a:r>
            <a:rPr altLang="en-US" lang="ja-JP" sz="1100" b="1">
              <a:solidFill>
                <a:srgbClr val="000000"/>
              </a:solidFill>
              <a:latin typeface="ＭＳ ゴシック"/>
            </a:rPr>
            <a:t>－２   </a:t>
          </a:r>
          <a:r>
            <a:rPr altLang="ja-JP" lang="en-US" sz="1100" b="1">
              <a:solidFill>
                <a:srgbClr val="000000"/>
              </a:solidFill>
              <a:latin typeface="ＭＳ ゴシック"/>
            </a:rPr>
            <a:t>H25  Ⅱ</a:t>
          </a:r>
          <a:r>
            <a:rPr altLang="en-US" lang="ja-JP" sz="1100" b="1">
              <a:solidFill>
                <a:srgbClr val="000000"/>
              </a:solidFill>
              <a:latin typeface="ＭＳ ゴシック"/>
            </a:rPr>
            <a:t>－２   </a:t>
          </a:r>
          <a:r>
            <a:rPr altLang="ja-JP" lang="en-US" sz="1100" b="1">
              <a:solidFill>
                <a:srgbClr val="000000"/>
              </a:solidFill>
              <a:latin typeface="ＭＳ ゴシック"/>
            </a:rPr>
            <a:t>H26  Ⅱ</a:t>
          </a:r>
          <a:r>
            <a:rPr altLang="en-US" lang="ja-JP" sz="1100" b="1">
              <a:solidFill>
                <a:srgbClr val="000000"/>
              </a:solidFill>
              <a:latin typeface="ＭＳ ゴシック"/>
            </a:rPr>
            <a:t>－２   
</a:t>
          </a:r>
          <a:r>
            <a:rPr altLang="ja-JP" lang="en-US" sz="1100" b="1">
              <a:solidFill>
                <a:srgbClr val="000000"/>
              </a:solidFill>
              <a:latin typeface="ＭＳ ゴシック"/>
            </a:rPr>
            <a:t>H27  Ⅱ</a:t>
          </a:r>
          <a:r>
            <a:rPr altLang="en-US" lang="ja-JP" sz="1100" b="1">
              <a:solidFill>
                <a:srgbClr val="000000"/>
              </a:solidFill>
              <a:latin typeface="ＭＳ ゴシック"/>
            </a:rPr>
            <a:t>－２   </a:t>
          </a:r>
          <a:r>
            <a:rPr altLang="ja-JP" lang="en-US" sz="1100" b="1">
              <a:solidFill>
                <a:srgbClr val="000000"/>
              </a:solidFill>
              <a:latin typeface="ＭＳ ゴシック"/>
            </a:rPr>
            <a:t>H28  Ⅱ</a:t>
          </a:r>
          <a:r>
            <a:rPr altLang="en-US" lang="ja-JP"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fLocksText="0">
      <xdr:nvSpPr>
        <xdr:cNvPr id="18" name="角丸四角形 17"/>
        <xdr:cNvSpPr/>
      </xdr:nvSpPr>
      <xdr:spPr>
        <a:xfrm>
          <a:off x="11077575" y="885825"/>
          <a:ext cx="1524000" cy="12763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fLocksText="0">
      <xdr:nvSpPr>
        <xdr:cNvPr id="19" name="正方形/長方形 18"/>
        <xdr:cNvSpPr/>
      </xdr:nvSpPr>
      <xdr:spPr>
        <a:xfrm>
          <a:off x="11334750" y="952500"/>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fLocksText="0">
      <xdr:nvSpPr>
        <xdr:cNvPr id="20" name="正方形/長方形 19"/>
        <xdr:cNvSpPr/>
      </xdr:nvSpPr>
      <xdr:spPr>
        <a:xfrm>
          <a:off x="11334750" y="1219200"/>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fLocksText="0">
      <xdr:nvSpPr>
        <xdr:cNvPr id="21" name="正方形/長方形 20"/>
        <xdr:cNvSpPr/>
      </xdr:nvSpPr>
      <xdr:spPr>
        <a:xfrm>
          <a:off x="11334750" y="1552575"/>
          <a:ext cx="1266825" cy="628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sp macro="">
      <xdr:nvSpPr>
        <xdr:cNvPr id="22" name="直線コネクタ 21"/>
        <xdr:cNvSpPr/>
      </xdr:nvSpPr>
      <xdr:spPr>
        <a:xfrm flipH="1">
          <a:off x="11153775" y="103822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228600</xdr:colOff>
      <xdr:row>5</xdr:row>
      <xdr:rowOff>133350</xdr:rowOff>
    </xdr:from>
    <xdr:to>
      <xdr:col>16</xdr:col>
      <xdr:colOff>330200</xdr:colOff>
      <xdr:row>6</xdr:row>
      <xdr:rowOff>63500</xdr:rowOff>
    </xdr:to>
    <xdr:sp macro="" fLocksText="0">
      <xdr:nvSpPr>
        <xdr:cNvPr id="23" name="円/楕円 22"/>
        <xdr:cNvSpPr/>
      </xdr:nvSpPr>
      <xdr:spPr>
        <a:xfrm>
          <a:off x="11210925" y="990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fLocksText="0">
      <xdr:nvSpPr>
        <xdr:cNvPr id="24" name="フローチャート : 判断 23"/>
        <xdr:cNvSpPr/>
      </xdr:nvSpPr>
      <xdr:spPr>
        <a:xfrm>
          <a:off x="11210925" y="1257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sp macro="">
      <xdr:nvSpPr>
        <xdr:cNvPr id="25" name="直線コネクタ 24"/>
        <xdr:cNvSpPr/>
      </xdr:nv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193675</xdr:colOff>
      <xdr:row>8</xdr:row>
      <xdr:rowOff>152400</xdr:rowOff>
    </xdr:from>
    <xdr:to>
      <xdr:col>16</xdr:col>
      <xdr:colOff>365125</xdr:colOff>
      <xdr:row>8</xdr:row>
      <xdr:rowOff>152400</xdr:rowOff>
    </xdr:to>
    <xdr:sp macro="">
      <xdr:nvSpPr>
        <xdr:cNvPr id="26" name="直線コネクタ 25"/>
        <xdr:cNvSpPr/>
      </xdr:nv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273050</xdr:colOff>
      <xdr:row>10</xdr:row>
      <xdr:rowOff>47625</xdr:rowOff>
    </xdr:from>
    <xdr:to>
      <xdr:col>16</xdr:col>
      <xdr:colOff>273050</xdr:colOff>
      <xdr:row>11</xdr:row>
      <xdr:rowOff>15875</xdr:rowOff>
    </xdr:to>
    <xdr:sp macro="">
      <xdr:nvSpPr>
        <xdr:cNvPr id="27" name="直線コネクタ 26"/>
        <xdr:cNvSpPr/>
      </xdr:nv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193675</xdr:colOff>
      <xdr:row>11</xdr:row>
      <xdr:rowOff>19050</xdr:rowOff>
    </xdr:from>
    <xdr:to>
      <xdr:col>16</xdr:col>
      <xdr:colOff>365125</xdr:colOff>
      <xdr:row>11</xdr:row>
      <xdr:rowOff>19050</xdr:rowOff>
    </xdr:to>
    <xdr:sp macro="">
      <xdr:nvSpPr>
        <xdr:cNvPr id="28" name="直線コネクタ 27"/>
        <xdr:cNvSpPr/>
      </xdr:nv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0</xdr:colOff>
      <xdr:row>15</xdr:row>
      <xdr:rowOff>161925</xdr:rowOff>
    </xdr:from>
    <xdr:to>
      <xdr:col>8</xdr:col>
      <xdr:colOff>361950</xdr:colOff>
      <xdr:row>17</xdr:row>
      <xdr:rowOff>76200</xdr:rowOff>
    </xdr:to>
    <xdr:sp macro="">
      <xdr:nvSpPr>
        <xdr:cNvPr id="29" name="テキスト ボックス 28"/>
        <xdr:cNvSpPr txBox="1"/>
      </xdr:nvSpPr>
      <xdr:spPr>
        <a:xfrm>
          <a:off x="695325" y="2733675"/>
          <a:ext cx="51625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平成</a:t>
          </a:r>
          <a:r>
            <a:rPr altLang="ja-JP" lang="en-US" sz="1000">
              <a:solidFill>
                <a:srgbClr val="000000"/>
              </a:solidFill>
              <a:latin typeface="ＭＳ Ｐゴシック"/>
            </a:rPr>
            <a:t>30</a:t>
          </a:r>
          <a:r>
            <a:rPr altLang="en-US" lang="ja-JP" sz="1000">
              <a:solidFill>
                <a:srgbClr val="000000"/>
              </a:solidFill>
              <a:latin typeface="ＭＳ Ｐゴシック"/>
            </a:rPr>
            <a:t>年</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日時点で固定資産台帳を整備済みの団体について、数値を記載している。</a:t>
          </a:r>
        </a:p>
      </xdr:txBody>
    </xdr:sp>
    <xdr:clientData/>
  </xdr:twoCellAnchor>
  <xdr:twoCellAnchor editAs="oneCell">
    <xdr:from>
      <xdr:col>1</xdr:col>
      <xdr:colOff>0</xdr:colOff>
      <xdr:row>17</xdr:row>
      <xdr:rowOff>66675</xdr:rowOff>
    </xdr:from>
    <xdr:to>
      <xdr:col>13</xdr:col>
      <xdr:colOff>666750</xdr:colOff>
      <xdr:row>18</xdr:row>
      <xdr:rowOff>152400</xdr:rowOff>
    </xdr:to>
    <xdr:sp macro="">
      <xdr:nvSpPr>
        <xdr:cNvPr id="30" name="テキスト ボックス 29"/>
        <xdr:cNvSpPr txBox="1"/>
      </xdr:nvSpPr>
      <xdr:spPr>
        <a:xfrm>
          <a:off x="695325" y="29813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市町村類型とは、人口および産業構造等により全国の市町村を</a:t>
          </a:r>
          <a:r>
            <a:rPr altLang="ja-JP" lang="en-US" sz="1000">
              <a:solidFill>
                <a:srgbClr val="000000"/>
              </a:solidFill>
              <a:latin typeface="ＭＳ Ｐゴシック"/>
            </a:rPr>
            <a:t>35</a:t>
          </a:r>
          <a:r>
            <a:rPr altLang="en-US" lang="ja-JP"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0</xdr:colOff>
      <xdr:row>19</xdr:row>
      <xdr:rowOff>47625</xdr:rowOff>
    </xdr:from>
    <xdr:to>
      <xdr:col>15</xdr:col>
      <xdr:colOff>104775</xdr:colOff>
      <xdr:row>20</xdr:row>
      <xdr:rowOff>133350</xdr:rowOff>
    </xdr:to>
    <xdr:sp macro="">
      <xdr:nvSpPr>
        <xdr:cNvPr id="31" name="テキスト ボックス 30"/>
        <xdr:cNvSpPr txBox="1"/>
      </xdr:nvSpPr>
      <xdr:spPr>
        <a:xfrm>
          <a:off x="695325" y="3305175"/>
          <a:ext cx="9705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住民基本台帳人口については、住民基本台帳関係年報の調査基準日変更に伴い、平成</a:t>
          </a:r>
          <a:r>
            <a:rPr altLang="ja-JP" lang="en-US" sz="1000">
              <a:solidFill>
                <a:srgbClr val="000000"/>
              </a:solidFill>
              <a:latin typeface="ＭＳ Ｐゴシック"/>
            </a:rPr>
            <a:t>25</a:t>
          </a:r>
          <a:r>
            <a:rPr altLang="en-US" lang="ja-JP" sz="1000">
              <a:solidFill>
                <a:srgbClr val="000000"/>
              </a:solidFill>
              <a:latin typeface="ＭＳ Ｐゴシック"/>
            </a:rPr>
            <a:t>年度以降、調査年度の</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日現在の住民基本台帳に登載されている人口を記載。</a:t>
          </a:r>
        </a:p>
      </xdr:txBody>
    </xdr:sp>
    <xdr:clientData/>
  </xdr:twoCellAnchor>
  <xdr:twoCellAnchor editAs="oneCell">
    <xdr:from>
      <xdr:col>1</xdr:col>
      <xdr:colOff>0</xdr:colOff>
      <xdr:row>20</xdr:row>
      <xdr:rowOff>123825</xdr:rowOff>
    </xdr:from>
    <xdr:to>
      <xdr:col>13</xdr:col>
      <xdr:colOff>66675</xdr:colOff>
      <xdr:row>22</xdr:row>
      <xdr:rowOff>38100</xdr:rowOff>
    </xdr:to>
    <xdr:sp macro="">
      <xdr:nvSpPr>
        <xdr:cNvPr id="32" name="テキスト ボックス 31"/>
        <xdr:cNvSpPr txBox="1"/>
      </xdr:nvSpPr>
      <xdr:spPr>
        <a:xfrm>
          <a:off x="695325" y="3552825"/>
          <a:ext cx="82962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類似団体内順位、全国平均、各都道府県平均は、平成</a:t>
          </a:r>
          <a:r>
            <a:rPr altLang="ja-JP" lang="en-US" sz="1000">
              <a:solidFill>
                <a:srgbClr val="000000"/>
              </a:solidFill>
              <a:latin typeface="ＭＳ Ｐゴシック"/>
            </a:rPr>
            <a:t>28</a:t>
          </a:r>
          <a:r>
            <a:rPr altLang="en-US" lang="ja-JP" sz="1000">
              <a:solidFill>
                <a:srgbClr val="000000"/>
              </a:solidFill>
              <a:latin typeface="ＭＳ Ｐゴシック"/>
            </a:rPr>
            <a:t>年度決算の状況である。また類似団体が存在しない場合、類似団体内順位を表示しない。</a:t>
          </a:r>
        </a:p>
      </xdr:txBody>
    </xdr:sp>
    <xdr:clientData/>
  </xdr:twoCellAnchor>
  <xdr:twoCellAnchor>
    <xdr:from>
      <xdr:col>1</xdr:col>
      <xdr:colOff>66675</xdr:colOff>
      <xdr:row>24</xdr:row>
      <xdr:rowOff>76200</xdr:rowOff>
    </xdr:from>
    <xdr:to>
      <xdr:col>7</xdr:col>
      <xdr:colOff>676275</xdr:colOff>
      <xdr:row>28</xdr:row>
      <xdr:rowOff>25400</xdr:rowOff>
    </xdr:to>
    <xdr:sp macro="" fLocksText="0">
      <xdr:nvSpPr>
        <xdr:cNvPr id="33" name="正方形/長方形 32"/>
        <xdr:cNvSpPr/>
      </xdr:nvSpPr>
      <xdr:spPr>
        <a:xfrm>
          <a:off x="762000"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道路</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fLocksText="0">
      <xdr:nvSpPr>
        <xdr:cNvPr id="34" name="正方形/長方形 33"/>
        <xdr:cNvSpPr/>
      </xdr:nvSpPr>
      <xdr:spPr>
        <a:xfrm>
          <a:off x="885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fLocksText="0">
      <xdr:nvSpPr>
        <xdr:cNvPr id="35" name="正方形/長方形 34"/>
        <xdr:cNvSpPr/>
      </xdr:nvSpPr>
      <xdr:spPr>
        <a:xfrm>
          <a:off x="88582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fLocksText="0">
      <xdr:nvSpPr>
        <xdr:cNvPr id="36" name="正方形/長方形 35"/>
        <xdr:cNvSpPr/>
      </xdr:nvSpPr>
      <xdr:spPr>
        <a:xfrm>
          <a:off x="1905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fLocksText="0">
      <xdr:nvSpPr>
        <xdr:cNvPr id="37" name="正方形/長方形 36"/>
        <xdr:cNvSpPr/>
      </xdr:nvSpPr>
      <xdr:spPr>
        <a:xfrm>
          <a:off x="1905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58.2</a:t>
          </a:r>
          <a:endParaRPr altLang="en-US" lang="ja-JP"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fLocksText="0">
      <xdr:nvSpPr>
        <xdr:cNvPr id="38" name="正方形/長方形 37"/>
        <xdr:cNvSpPr/>
      </xdr:nvSpPr>
      <xdr:spPr>
        <a:xfrm>
          <a:off x="3048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fLocksText="0">
      <xdr:nvSpPr>
        <xdr:cNvPr id="39" name="正方形/長方形 38"/>
        <xdr:cNvSpPr/>
      </xdr:nvSpPr>
      <xdr:spPr>
        <a:xfrm>
          <a:off x="3048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62.0</a:t>
          </a:r>
          <a:endParaRPr altLang="en-US" lang="ja-JP"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fLocksText="0">
      <xdr:nvSpPr>
        <xdr:cNvPr id="40" name="正方形/長方形 39"/>
        <xdr:cNvSpPr/>
      </xdr:nvSpPr>
      <xdr:spPr>
        <a:xfrm>
          <a:off x="762000"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30</xdr:row>
      <xdr:rowOff>0</xdr:rowOff>
    </xdr:from>
    <xdr:to>
      <xdr:col>1</xdr:col>
      <xdr:colOff>323850</xdr:colOff>
      <xdr:row>31</xdr:row>
      <xdr:rowOff>57150</xdr:rowOff>
    </xdr:to>
    <xdr:sp macro="">
      <xdr:nvSpPr>
        <xdr:cNvPr id="41" name="テキスト ボックス 40"/>
        <xdr:cNvSpPr txBox="1"/>
      </xdr:nvSpPr>
      <xdr:spPr>
        <a:xfrm>
          <a:off x="723900" y="514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44</xdr:row>
      <xdr:rowOff>76200</xdr:rowOff>
    </xdr:from>
    <xdr:to>
      <xdr:col>7</xdr:col>
      <xdr:colOff>638175</xdr:colOff>
      <xdr:row>44</xdr:row>
      <xdr:rowOff>76200</xdr:rowOff>
    </xdr:to>
    <xdr:sp macro="">
      <xdr:nvSpPr>
        <xdr:cNvPr id="42" name="直線コネクタ 41"/>
        <xdr:cNvSpPr/>
      </xdr:nvSpPr>
      <xdr:spPr>
        <a:xfrm>
          <a:off x="762000"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43</xdr:row>
      <xdr:rowOff>104775</xdr:rowOff>
    </xdr:from>
    <xdr:to>
      <xdr:col>1</xdr:col>
      <xdr:colOff>57150</xdr:colOff>
      <xdr:row>45</xdr:row>
      <xdr:rowOff>19050</xdr:rowOff>
    </xdr:to>
    <xdr:sp macro="">
      <xdr:nvSpPr>
        <xdr:cNvPr id="43" name="テキスト ボックス 42"/>
        <xdr:cNvSpPr txBox="1"/>
      </xdr:nvSpPr>
      <xdr:spPr>
        <a:xfrm>
          <a:off x="352425" y="7477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xdr:col>
      <xdr:colOff>66675</xdr:colOff>
      <xdr:row>41</xdr:row>
      <xdr:rowOff>133350</xdr:rowOff>
    </xdr:from>
    <xdr:to>
      <xdr:col>7</xdr:col>
      <xdr:colOff>638175</xdr:colOff>
      <xdr:row>41</xdr:row>
      <xdr:rowOff>133350</xdr:rowOff>
    </xdr:to>
    <xdr:sp macro="">
      <xdr:nvSpPr>
        <xdr:cNvPr id="44" name="直線コネクタ 43"/>
        <xdr:cNvSpPr/>
      </xdr:nvSpPr>
      <xdr:spPr>
        <a:xfrm>
          <a:off x="762000" y="716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40</xdr:row>
      <xdr:rowOff>161925</xdr:rowOff>
    </xdr:from>
    <xdr:to>
      <xdr:col>1</xdr:col>
      <xdr:colOff>57150</xdr:colOff>
      <xdr:row>42</xdr:row>
      <xdr:rowOff>76200</xdr:rowOff>
    </xdr:to>
    <xdr:sp macro="">
      <xdr:nvSpPr>
        <xdr:cNvPr id="45" name="テキスト ボックス 44"/>
        <xdr:cNvSpPr txBox="1"/>
      </xdr:nvSpPr>
      <xdr:spPr>
        <a:xfrm>
          <a:off x="352425" y="70199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xdr:col>
      <xdr:colOff>66675</xdr:colOff>
      <xdr:row>39</xdr:row>
      <xdr:rowOff>19050</xdr:rowOff>
    </xdr:from>
    <xdr:to>
      <xdr:col>7</xdr:col>
      <xdr:colOff>638175</xdr:colOff>
      <xdr:row>39</xdr:row>
      <xdr:rowOff>19050</xdr:rowOff>
    </xdr:to>
    <xdr:sp macro="">
      <xdr:nvSpPr>
        <xdr:cNvPr id="46" name="直線コネクタ 45"/>
        <xdr:cNvSpPr/>
      </xdr:nvSpPr>
      <xdr:spPr>
        <a:xfrm>
          <a:off x="762000" y="670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38</xdr:row>
      <xdr:rowOff>47625</xdr:rowOff>
    </xdr:from>
    <xdr:to>
      <xdr:col>1</xdr:col>
      <xdr:colOff>57150</xdr:colOff>
      <xdr:row>39</xdr:row>
      <xdr:rowOff>133350</xdr:rowOff>
    </xdr:to>
    <xdr:sp macro="">
      <xdr:nvSpPr>
        <xdr:cNvPr id="47" name="テキスト ボックス 46"/>
        <xdr:cNvSpPr txBox="1"/>
      </xdr:nvSpPr>
      <xdr:spPr>
        <a:xfrm>
          <a:off x="352425" y="65627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xdr:col>
      <xdr:colOff>66675</xdr:colOff>
      <xdr:row>36</xdr:row>
      <xdr:rowOff>76200</xdr:rowOff>
    </xdr:from>
    <xdr:to>
      <xdr:col>7</xdr:col>
      <xdr:colOff>638175</xdr:colOff>
      <xdr:row>36</xdr:row>
      <xdr:rowOff>76200</xdr:rowOff>
    </xdr:to>
    <xdr:sp macro="">
      <xdr:nvSpPr>
        <xdr:cNvPr id="48" name="直線コネクタ 47"/>
        <xdr:cNvSpPr/>
      </xdr:nvSpPr>
      <xdr:spPr>
        <a:xfrm>
          <a:off x="762000" y="624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35</xdr:row>
      <xdr:rowOff>104775</xdr:rowOff>
    </xdr:from>
    <xdr:to>
      <xdr:col>1</xdr:col>
      <xdr:colOff>57150</xdr:colOff>
      <xdr:row>37</xdr:row>
      <xdr:rowOff>19050</xdr:rowOff>
    </xdr:to>
    <xdr:sp macro="">
      <xdr:nvSpPr>
        <xdr:cNvPr id="49" name="テキスト ボックス 48"/>
        <xdr:cNvSpPr txBox="1"/>
      </xdr:nvSpPr>
      <xdr:spPr>
        <a:xfrm>
          <a:off x="352425" y="61055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xdr:col>
      <xdr:colOff>66675</xdr:colOff>
      <xdr:row>33</xdr:row>
      <xdr:rowOff>133350</xdr:rowOff>
    </xdr:from>
    <xdr:to>
      <xdr:col>7</xdr:col>
      <xdr:colOff>638175</xdr:colOff>
      <xdr:row>33</xdr:row>
      <xdr:rowOff>133350</xdr:rowOff>
    </xdr:to>
    <xdr:sp macro="">
      <xdr:nvSpPr>
        <xdr:cNvPr id="50" name="直線コネクタ 49"/>
        <xdr:cNvSpPr/>
      </xdr:nvSpPr>
      <xdr:spPr>
        <a:xfrm>
          <a:off x="762000" y="579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285750</xdr:colOff>
      <xdr:row>32</xdr:row>
      <xdr:rowOff>161925</xdr:rowOff>
    </xdr:from>
    <xdr:to>
      <xdr:col>1</xdr:col>
      <xdr:colOff>57150</xdr:colOff>
      <xdr:row>34</xdr:row>
      <xdr:rowOff>76200</xdr:rowOff>
    </xdr:to>
    <xdr:sp macro="">
      <xdr:nvSpPr>
        <xdr:cNvPr id="51" name="テキスト ボックス 50"/>
        <xdr:cNvSpPr txBox="1"/>
      </xdr:nvSpPr>
      <xdr:spPr>
        <a:xfrm>
          <a:off x="285750" y="564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xdr:col>
      <xdr:colOff>66675</xdr:colOff>
      <xdr:row>31</xdr:row>
      <xdr:rowOff>19050</xdr:rowOff>
    </xdr:from>
    <xdr:to>
      <xdr:col>7</xdr:col>
      <xdr:colOff>638175</xdr:colOff>
      <xdr:row>31</xdr:row>
      <xdr:rowOff>19050</xdr:rowOff>
    </xdr:to>
    <xdr:sp macro="">
      <xdr:nvSpPr>
        <xdr:cNvPr id="52" name="直線コネクタ 51"/>
        <xdr:cNvSpPr/>
      </xdr:nvSpPr>
      <xdr:spPr>
        <a:xfrm>
          <a:off x="762000"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285750</xdr:colOff>
      <xdr:row>30</xdr:row>
      <xdr:rowOff>47625</xdr:rowOff>
    </xdr:from>
    <xdr:to>
      <xdr:col>1</xdr:col>
      <xdr:colOff>57150</xdr:colOff>
      <xdr:row>31</xdr:row>
      <xdr:rowOff>133350</xdr:rowOff>
    </xdr:to>
    <xdr:sp macro="">
      <xdr:nvSpPr>
        <xdr:cNvPr id="53" name="テキスト ボックス 52"/>
        <xdr:cNvSpPr txBox="1"/>
      </xdr:nvSpPr>
      <xdr:spPr>
        <a:xfrm>
          <a:off x="285750" y="519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a:t>
          </a:r>
          <a:endParaRPr altLang="en-US" lang="ja-JP" sz="1000">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fLocksText="0">
      <xdr:nvSpPr>
        <xdr:cNvPr id="54" name="【道路】_x000a_有形固定資産減価償却率グラフ枠"/>
        <xdr:cNvSpPr/>
      </xdr:nvSpPr>
      <xdr:spPr>
        <a:xfrm>
          <a:off x="762000"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sp macro="">
      <xdr:nvSpPr>
        <xdr:cNvPr id="55" name="直線コネクタ 54"/>
        <xdr:cNvSpPr/>
      </xdr:nvSpPr>
      <xdr:spPr>
        <a:xfrm flipV="1">
          <a:off x="4638675" y="5791200"/>
          <a:ext cx="0" cy="14668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600075</xdr:colOff>
      <xdr:row>42</xdr:row>
      <xdr:rowOff>57150</xdr:rowOff>
    </xdr:from>
    <xdr:to>
      <xdr:col>7</xdr:col>
      <xdr:colOff>323850</xdr:colOff>
      <xdr:row>43</xdr:row>
      <xdr:rowOff>142875</xdr:rowOff>
    </xdr:to>
    <xdr:sp macro="">
      <xdr:nvSpPr>
        <xdr:cNvPr id="56" name="【道路】_x000a_有形固定資産減価償却率最小値テキスト"/>
        <xdr:cNvSpPr txBox="1"/>
      </xdr:nvSpPr>
      <xdr:spPr>
        <a:xfrm>
          <a:off x="4724400" y="72580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36.0</a:t>
          </a:r>
          <a:endParaRPr altLang="en-US" lang="ja-JP" sz="1000" b="1">
            <a:latin typeface="ＭＳ Ｐゴシック"/>
          </a:endParaRPr>
        </a:p>
      </xdr:txBody>
    </xdr:sp>
    <xdr:clientData/>
  </xdr:twoCellAnchor>
  <xdr:twoCellAnchor>
    <xdr:from>
      <xdr:col>6</xdr:col>
      <xdr:colOff>422275</xdr:colOff>
      <xdr:row>42</xdr:row>
      <xdr:rowOff>53340</xdr:rowOff>
    </xdr:from>
    <xdr:to>
      <xdr:col>6</xdr:col>
      <xdr:colOff>600075</xdr:colOff>
      <xdr:row>42</xdr:row>
      <xdr:rowOff>53340</xdr:rowOff>
    </xdr:to>
    <xdr:sp macro="">
      <xdr:nvSpPr>
        <xdr:cNvPr id="57" name="直線コネクタ 56"/>
        <xdr:cNvSpPr/>
      </xdr:nvSpPr>
      <xdr:spPr>
        <a:xfrm>
          <a:off x="4543425" y="7258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600075</xdr:colOff>
      <xdr:row>32</xdr:row>
      <xdr:rowOff>85725</xdr:rowOff>
    </xdr:from>
    <xdr:to>
      <xdr:col>7</xdr:col>
      <xdr:colOff>323850</xdr:colOff>
      <xdr:row>34</xdr:row>
      <xdr:rowOff>0</xdr:rowOff>
    </xdr:to>
    <xdr:sp macro="">
      <xdr:nvSpPr>
        <xdr:cNvPr id="58" name="【道路】_x000a_有形固定資産減価償却率最大値テキスト"/>
        <xdr:cNvSpPr txBox="1"/>
      </xdr:nvSpPr>
      <xdr:spPr>
        <a:xfrm>
          <a:off x="4724400" y="5572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99.9</a:t>
          </a:r>
          <a:endParaRPr altLang="en-US" lang="ja-JP" sz="1000" b="1">
            <a:latin typeface="ＭＳ Ｐゴシック"/>
          </a:endParaRPr>
        </a:p>
      </xdr:txBody>
    </xdr:sp>
    <xdr:clientData/>
  </xdr:twoCellAnchor>
  <xdr:twoCellAnchor>
    <xdr:from>
      <xdr:col>6</xdr:col>
      <xdr:colOff>422275</xdr:colOff>
      <xdr:row>33</xdr:row>
      <xdr:rowOff>135636</xdr:rowOff>
    </xdr:from>
    <xdr:to>
      <xdr:col>6</xdr:col>
      <xdr:colOff>600075</xdr:colOff>
      <xdr:row>33</xdr:row>
      <xdr:rowOff>135636</xdr:rowOff>
    </xdr:to>
    <xdr:sp macro="">
      <xdr:nvSpPr>
        <xdr:cNvPr id="59" name="直線コネクタ 58"/>
        <xdr:cNvSpPr/>
      </xdr:nvSpPr>
      <xdr:spPr>
        <a:xfrm>
          <a:off x="4543425" y="5791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600075</xdr:colOff>
      <xdr:row>39</xdr:row>
      <xdr:rowOff>57150</xdr:rowOff>
    </xdr:from>
    <xdr:to>
      <xdr:col>7</xdr:col>
      <xdr:colOff>323850</xdr:colOff>
      <xdr:row>40</xdr:row>
      <xdr:rowOff>142875</xdr:rowOff>
    </xdr:to>
    <xdr:sp macro="">
      <xdr:nvSpPr>
        <xdr:cNvPr id="60" name="【道路】_x000a_有形固定資産減価償却率平均値テキスト"/>
        <xdr:cNvSpPr txBox="1"/>
      </xdr:nvSpPr>
      <xdr:spPr>
        <a:xfrm>
          <a:off x="4724400" y="674370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55.3</a:t>
          </a:r>
          <a:endParaRPr altLang="en-US" lang="ja-JP" sz="1000" b="1">
            <a:solidFill>
              <a:srgbClr val="000080"/>
            </a:solidFill>
            <a:latin typeface="ＭＳ Ｐゴシック"/>
          </a:endParaRPr>
        </a:p>
      </xdr:txBody>
    </xdr:sp>
    <xdr:clientData/>
  </xdr:twoCellAnchor>
  <xdr:twoCellAnchor>
    <xdr:from>
      <xdr:col>6</xdr:col>
      <xdr:colOff>460375</xdr:colOff>
      <xdr:row>39</xdr:row>
      <xdr:rowOff>75692</xdr:rowOff>
    </xdr:from>
    <xdr:to>
      <xdr:col>6</xdr:col>
      <xdr:colOff>561975</xdr:colOff>
      <xdr:row>40</xdr:row>
      <xdr:rowOff>5842</xdr:rowOff>
    </xdr:to>
    <xdr:sp macro="" fLocksText="0">
      <xdr:nvSpPr>
        <xdr:cNvPr id="61" name="フローチャート : 判断 60"/>
        <xdr:cNvSpPr/>
      </xdr:nvSpPr>
      <xdr:spPr>
        <a:xfrm>
          <a:off x="4581525" y="6762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fLocksText="0">
      <xdr:nvSpPr>
        <xdr:cNvPr id="62" name="フローチャート : 判断 61"/>
        <xdr:cNvSpPr/>
      </xdr:nvSpPr>
      <xdr:spPr>
        <a:xfrm>
          <a:off x="3743325" y="6648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314325</xdr:colOff>
      <xdr:row>44</xdr:row>
      <xdr:rowOff>76200</xdr:rowOff>
    </xdr:from>
    <xdr:to>
      <xdr:col>7</xdr:col>
      <xdr:colOff>390525</xdr:colOff>
      <xdr:row>45</xdr:row>
      <xdr:rowOff>161925</xdr:rowOff>
    </xdr:to>
    <xdr:sp macro="">
      <xdr:nvSpPr>
        <xdr:cNvPr id="63" name="テキスト ボックス 62"/>
        <xdr:cNvSpPr txBox="1"/>
      </xdr:nvSpPr>
      <xdr:spPr>
        <a:xfrm>
          <a:off x="44386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44</xdr:row>
      <xdr:rowOff>76200</xdr:rowOff>
    </xdr:from>
    <xdr:to>
      <xdr:col>6</xdr:col>
      <xdr:colOff>238125</xdr:colOff>
      <xdr:row>45</xdr:row>
      <xdr:rowOff>161925</xdr:rowOff>
    </xdr:to>
    <xdr:sp macro="">
      <xdr:nvSpPr>
        <xdr:cNvPr id="64" name="テキスト ボックス 63"/>
        <xdr:cNvSpPr txBox="1"/>
      </xdr:nvSpPr>
      <xdr:spPr>
        <a:xfrm>
          <a:off x="3600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44</xdr:row>
      <xdr:rowOff>76200</xdr:rowOff>
    </xdr:from>
    <xdr:to>
      <xdr:col>5</xdr:col>
      <xdr:colOff>38100</xdr:colOff>
      <xdr:row>45</xdr:row>
      <xdr:rowOff>161925</xdr:rowOff>
    </xdr:to>
    <xdr:sp macro="">
      <xdr:nvSpPr>
        <xdr:cNvPr id="65" name="テキスト ボックス 64"/>
        <xdr:cNvSpPr txBox="1"/>
      </xdr:nvSpPr>
      <xdr:spPr>
        <a:xfrm>
          <a:off x="2714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44</xdr:row>
      <xdr:rowOff>76200</xdr:rowOff>
    </xdr:from>
    <xdr:to>
      <xdr:col>3</xdr:col>
      <xdr:colOff>523875</xdr:colOff>
      <xdr:row>45</xdr:row>
      <xdr:rowOff>161925</xdr:rowOff>
    </xdr:to>
    <xdr:sp macro="">
      <xdr:nvSpPr>
        <xdr:cNvPr id="66" name="テキスト ボックス 65"/>
        <xdr:cNvSpPr txBox="1"/>
      </xdr:nvSpPr>
      <xdr:spPr>
        <a:xfrm>
          <a:off x="1828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44</xdr:row>
      <xdr:rowOff>76200</xdr:rowOff>
    </xdr:from>
    <xdr:to>
      <xdr:col>2</xdr:col>
      <xdr:colOff>314325</xdr:colOff>
      <xdr:row>45</xdr:row>
      <xdr:rowOff>161925</xdr:rowOff>
    </xdr:to>
    <xdr:sp macro="">
      <xdr:nvSpPr>
        <xdr:cNvPr id="67" name="テキスト ボックス 66"/>
        <xdr:cNvSpPr txBox="1"/>
      </xdr:nvSpPr>
      <xdr:spPr>
        <a:xfrm>
          <a:off x="933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5</xdr:col>
      <xdr:colOff>307975</xdr:colOff>
      <xdr:row>41</xdr:row>
      <xdr:rowOff>25400</xdr:rowOff>
    </xdr:from>
    <xdr:to>
      <xdr:col>5</xdr:col>
      <xdr:colOff>409575</xdr:colOff>
      <xdr:row>41</xdr:row>
      <xdr:rowOff>127000</xdr:rowOff>
    </xdr:to>
    <xdr:sp macro="" fLocksText="0">
      <xdr:nvSpPr>
        <xdr:cNvPr id="68" name="円/楕円 67"/>
        <xdr:cNvSpPr/>
      </xdr:nvSpPr>
      <xdr:spPr>
        <a:xfrm>
          <a:off x="3743325" y="7058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142875</xdr:colOff>
      <xdr:row>37</xdr:row>
      <xdr:rowOff>85725</xdr:rowOff>
    </xdr:from>
    <xdr:to>
      <xdr:col>5</xdr:col>
      <xdr:colOff>552450</xdr:colOff>
      <xdr:row>39</xdr:row>
      <xdr:rowOff>0</xdr:rowOff>
    </xdr:to>
    <xdr:sp macro="">
      <xdr:nvSpPr>
        <xdr:cNvPr id="69" name="n_1aveValue【道路】_x000a_有形固定資産減価償却率"/>
        <xdr:cNvSpPr txBox="1"/>
      </xdr:nvSpPr>
      <xdr:spPr>
        <a:xfrm>
          <a:off x="3581400" y="64293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60.2</a:t>
          </a:r>
          <a:endParaRPr altLang="en-US" lang="ja-JP" sz="1000" b="1">
            <a:solidFill>
              <a:srgbClr val="000080"/>
            </a:solidFill>
            <a:latin typeface="ＭＳ Ｐゴシック"/>
          </a:endParaRPr>
        </a:p>
      </xdr:txBody>
    </xdr:sp>
    <xdr:clientData/>
  </xdr:twoCellAnchor>
  <xdr:twoCellAnchor editAs="oneCell">
    <xdr:from>
      <xdr:col>5</xdr:col>
      <xdr:colOff>142875</xdr:colOff>
      <xdr:row>41</xdr:row>
      <xdr:rowOff>114300</xdr:rowOff>
    </xdr:from>
    <xdr:to>
      <xdr:col>5</xdr:col>
      <xdr:colOff>552450</xdr:colOff>
      <xdr:row>43</xdr:row>
      <xdr:rowOff>28575</xdr:rowOff>
    </xdr:to>
    <xdr:sp macro="">
      <xdr:nvSpPr>
        <xdr:cNvPr id="70" name="n_1mainValue【道路】_x000a_有形固定資産減価償却率"/>
        <xdr:cNvSpPr txBox="1"/>
      </xdr:nvSpPr>
      <xdr:spPr>
        <a:xfrm>
          <a:off x="3581400" y="7143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42.5</a:t>
          </a:r>
          <a:endParaRPr altLang="en-US" lang="ja-JP" sz="1000" b="1">
            <a:solidFill>
              <a:srgbClr val="FF0000"/>
            </a:solidFill>
            <a:latin typeface="ＭＳ Ｐゴシック"/>
          </a:endParaRPr>
        </a:p>
      </xdr:txBody>
    </xdr:sp>
    <xdr:clientData/>
  </xdr:twoCellAnchor>
  <xdr:twoCellAnchor>
    <xdr:from>
      <xdr:col>9</xdr:col>
      <xdr:colOff>422275</xdr:colOff>
      <xdr:row>24</xdr:row>
      <xdr:rowOff>76200</xdr:rowOff>
    </xdr:from>
    <xdr:to>
      <xdr:col>16</xdr:col>
      <xdr:colOff>346075</xdr:colOff>
      <xdr:row>28</xdr:row>
      <xdr:rowOff>25400</xdr:rowOff>
    </xdr:to>
    <xdr:sp macro="" fLocksText="0">
      <xdr:nvSpPr>
        <xdr:cNvPr id="71" name="正方形/長方形 70"/>
        <xdr:cNvSpPr/>
      </xdr:nvSpPr>
      <xdr:spPr>
        <a:xfrm>
          <a:off x="6600825"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道路</a:t>
          </a:r>
          <a:r>
            <a:rPr altLang="ja-JP" lang="en-US" sz="1600" b="1">
              <a:solidFill>
                <a:srgbClr val="000000"/>
              </a:solidFill>
              <a:latin typeface="ＭＳ Ｐゴシック"/>
            </a:rPr>
            <a:t>】
</a:t>
          </a:r>
          <a:r>
            <a:rPr altLang="en-US" lang="ja-JP" sz="1600" b="1">
              <a:solidFill>
                <a:srgbClr val="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fLocksText="0">
      <xdr:nvSpPr>
        <xdr:cNvPr id="72" name="正方形/長方形 71"/>
        <xdr:cNvSpPr/>
      </xdr:nvSpPr>
      <xdr:spPr>
        <a:xfrm>
          <a:off x="6734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fLocksText="0">
      <xdr:nvSpPr>
        <xdr:cNvPr id="73" name="正方形/長方形 72"/>
        <xdr:cNvSpPr/>
      </xdr:nvSpPr>
      <xdr:spPr>
        <a:xfrm>
          <a:off x="673417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fLocksText="0">
      <xdr:nvSpPr>
        <xdr:cNvPr id="74" name="正方形/長方形 73"/>
        <xdr:cNvSpPr/>
      </xdr:nvSpPr>
      <xdr:spPr>
        <a:xfrm>
          <a:off x="7743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fLocksText="0">
      <xdr:nvSpPr>
        <xdr:cNvPr id="75" name="正方形/長方形 74"/>
        <xdr:cNvSpPr/>
      </xdr:nvSpPr>
      <xdr:spPr>
        <a:xfrm>
          <a:off x="774382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6.963</a:t>
          </a:r>
          <a:endParaRPr altLang="en-US" lang="ja-JP"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fLocksText="0">
      <xdr:nvSpPr>
        <xdr:cNvPr id="76" name="正方形/長方形 75"/>
        <xdr:cNvSpPr/>
      </xdr:nvSpPr>
      <xdr:spPr>
        <a:xfrm>
          <a:off x="8886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fLocksText="0">
      <xdr:nvSpPr>
        <xdr:cNvPr id="77" name="正方形/長方形 76"/>
        <xdr:cNvSpPr/>
      </xdr:nvSpPr>
      <xdr:spPr>
        <a:xfrm>
          <a:off x="888682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1.367</a:t>
          </a:r>
          <a:endParaRPr altLang="en-US" lang="ja-JP"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fLocksText="0">
      <xdr:nvSpPr>
        <xdr:cNvPr id="78" name="正方形/長方形 77"/>
        <xdr:cNvSpPr/>
      </xdr:nvSpPr>
      <xdr:spPr>
        <a:xfrm>
          <a:off x="6600825"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30</xdr:row>
      <xdr:rowOff>0</xdr:rowOff>
    </xdr:from>
    <xdr:to>
      <xdr:col>10</xdr:col>
      <xdr:colOff>38100</xdr:colOff>
      <xdr:row>31</xdr:row>
      <xdr:rowOff>57150</xdr:rowOff>
    </xdr:to>
    <xdr:sp macro="">
      <xdr:nvSpPr>
        <xdr:cNvPr id="79" name="テキスト ボックス 78"/>
        <xdr:cNvSpPr txBox="1"/>
      </xdr:nvSpPr>
      <xdr:spPr>
        <a:xfrm>
          <a:off x="6562725" y="5143500"/>
          <a:ext cx="3429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ｍ</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44</xdr:row>
      <xdr:rowOff>76200</xdr:rowOff>
    </xdr:from>
    <xdr:to>
      <xdr:col>16</xdr:col>
      <xdr:colOff>307975</xdr:colOff>
      <xdr:row>44</xdr:row>
      <xdr:rowOff>76200</xdr:rowOff>
    </xdr:to>
    <xdr:sp macro="">
      <xdr:nvSpPr>
        <xdr:cNvPr id="80" name="直線コネクタ 79"/>
        <xdr:cNvSpPr/>
      </xdr:nvSpPr>
      <xdr:spPr>
        <a:xfrm>
          <a:off x="6600825"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42</xdr:row>
      <xdr:rowOff>38100</xdr:rowOff>
    </xdr:from>
    <xdr:to>
      <xdr:col>16</xdr:col>
      <xdr:colOff>307975</xdr:colOff>
      <xdr:row>42</xdr:row>
      <xdr:rowOff>38100</xdr:rowOff>
    </xdr:to>
    <xdr:sp macro="">
      <xdr:nvSpPr>
        <xdr:cNvPr id="81" name="直線コネクタ 80"/>
        <xdr:cNvSpPr/>
      </xdr:nvSpPr>
      <xdr:spPr>
        <a:xfrm>
          <a:off x="6600825" y="723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638175</xdr:colOff>
      <xdr:row>41</xdr:row>
      <xdr:rowOff>66675</xdr:rowOff>
    </xdr:from>
    <xdr:to>
      <xdr:col>9</xdr:col>
      <xdr:colOff>419100</xdr:colOff>
      <xdr:row>42</xdr:row>
      <xdr:rowOff>152400</xdr:rowOff>
    </xdr:to>
    <xdr:sp macro="">
      <xdr:nvSpPr>
        <xdr:cNvPr id="82" name="テキスト ボックス 81"/>
        <xdr:cNvSpPr txBox="1"/>
      </xdr:nvSpPr>
      <xdr:spPr>
        <a:xfrm>
          <a:off x="6134100" y="709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0.000</a:t>
          </a:r>
          <a:endParaRPr altLang="en-US" lang="ja-JP" sz="1000">
            <a:latin typeface="ＭＳ Ｐゴシック"/>
          </a:endParaRPr>
        </a:p>
      </xdr:txBody>
    </xdr:sp>
    <xdr:clientData/>
  </xdr:twoCellAnchor>
  <xdr:twoCellAnchor>
    <xdr:from>
      <xdr:col>9</xdr:col>
      <xdr:colOff>422275</xdr:colOff>
      <xdr:row>40</xdr:row>
      <xdr:rowOff>0</xdr:rowOff>
    </xdr:from>
    <xdr:to>
      <xdr:col>16</xdr:col>
      <xdr:colOff>307975</xdr:colOff>
      <xdr:row>40</xdr:row>
      <xdr:rowOff>0</xdr:rowOff>
    </xdr:to>
    <xdr:sp macro="">
      <xdr:nvSpPr>
        <xdr:cNvPr id="83" name="直線コネクタ 82"/>
        <xdr:cNvSpPr/>
      </xdr:nvSpPr>
      <xdr:spPr>
        <a:xfrm>
          <a:off x="6600825" y="685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571500</xdr:colOff>
      <xdr:row>39</xdr:row>
      <xdr:rowOff>28575</xdr:rowOff>
    </xdr:from>
    <xdr:to>
      <xdr:col>9</xdr:col>
      <xdr:colOff>419100</xdr:colOff>
      <xdr:row>40</xdr:row>
      <xdr:rowOff>114300</xdr:rowOff>
    </xdr:to>
    <xdr:sp macro="">
      <xdr:nvSpPr>
        <xdr:cNvPr id="84" name="テキスト ボックス 83"/>
        <xdr:cNvSpPr txBox="1"/>
      </xdr:nvSpPr>
      <xdr:spPr>
        <a:xfrm>
          <a:off x="6067425" y="6715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a:t>
          </a:r>
          <a:endParaRPr altLang="en-US" lang="ja-JP" sz="1000">
            <a:latin typeface="ＭＳ Ｐゴシック"/>
          </a:endParaRPr>
        </a:p>
      </xdr:txBody>
    </xdr:sp>
    <xdr:clientData/>
  </xdr:twoCellAnchor>
  <xdr:twoCellAnchor>
    <xdr:from>
      <xdr:col>9</xdr:col>
      <xdr:colOff>422275</xdr:colOff>
      <xdr:row>37</xdr:row>
      <xdr:rowOff>133350</xdr:rowOff>
    </xdr:from>
    <xdr:to>
      <xdr:col>16</xdr:col>
      <xdr:colOff>307975</xdr:colOff>
      <xdr:row>37</xdr:row>
      <xdr:rowOff>133350</xdr:rowOff>
    </xdr:to>
    <xdr:sp macro="">
      <xdr:nvSpPr>
        <xdr:cNvPr id="85" name="直線コネクタ 84"/>
        <xdr:cNvSpPr/>
      </xdr:nvSpPr>
      <xdr:spPr>
        <a:xfrm>
          <a:off x="6600825" y="647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571500</xdr:colOff>
      <xdr:row>36</xdr:row>
      <xdr:rowOff>161925</xdr:rowOff>
    </xdr:from>
    <xdr:to>
      <xdr:col>9</xdr:col>
      <xdr:colOff>419100</xdr:colOff>
      <xdr:row>38</xdr:row>
      <xdr:rowOff>76200</xdr:rowOff>
    </xdr:to>
    <xdr:sp macro="">
      <xdr:nvSpPr>
        <xdr:cNvPr id="86" name="テキスト ボックス 85"/>
        <xdr:cNvSpPr txBox="1"/>
      </xdr:nvSpPr>
      <xdr:spPr>
        <a:xfrm>
          <a:off x="6067425" y="6334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a:t>
          </a:r>
          <a:endParaRPr altLang="en-US" lang="ja-JP" sz="1000">
            <a:latin typeface="ＭＳ Ｐゴシック"/>
          </a:endParaRPr>
        </a:p>
      </xdr:txBody>
    </xdr:sp>
    <xdr:clientData/>
  </xdr:twoCellAnchor>
  <xdr:twoCellAnchor>
    <xdr:from>
      <xdr:col>9</xdr:col>
      <xdr:colOff>422275</xdr:colOff>
      <xdr:row>35</xdr:row>
      <xdr:rowOff>95250</xdr:rowOff>
    </xdr:from>
    <xdr:to>
      <xdr:col>16</xdr:col>
      <xdr:colOff>307975</xdr:colOff>
      <xdr:row>35</xdr:row>
      <xdr:rowOff>95250</xdr:rowOff>
    </xdr:to>
    <xdr:sp macro="">
      <xdr:nvSpPr>
        <xdr:cNvPr id="87" name="直線コネクタ 86"/>
        <xdr:cNvSpPr/>
      </xdr:nvSpPr>
      <xdr:spPr>
        <a:xfrm>
          <a:off x="6600825" y="609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571500</xdr:colOff>
      <xdr:row>34</xdr:row>
      <xdr:rowOff>123825</xdr:rowOff>
    </xdr:from>
    <xdr:to>
      <xdr:col>9</xdr:col>
      <xdr:colOff>419100</xdr:colOff>
      <xdr:row>36</xdr:row>
      <xdr:rowOff>38100</xdr:rowOff>
    </xdr:to>
    <xdr:sp macro="">
      <xdr:nvSpPr>
        <xdr:cNvPr id="88" name="テキスト ボックス 87"/>
        <xdr:cNvSpPr txBox="1"/>
      </xdr:nvSpPr>
      <xdr:spPr>
        <a:xfrm>
          <a:off x="6067425" y="5953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60.000</a:t>
          </a:r>
          <a:endParaRPr altLang="en-US" lang="ja-JP" sz="1000">
            <a:latin typeface="ＭＳ Ｐゴシック"/>
          </a:endParaRPr>
        </a:p>
      </xdr:txBody>
    </xdr:sp>
    <xdr:clientData/>
  </xdr:twoCellAnchor>
  <xdr:twoCellAnchor>
    <xdr:from>
      <xdr:col>9</xdr:col>
      <xdr:colOff>422275</xdr:colOff>
      <xdr:row>33</xdr:row>
      <xdr:rowOff>57150</xdr:rowOff>
    </xdr:from>
    <xdr:to>
      <xdr:col>16</xdr:col>
      <xdr:colOff>307975</xdr:colOff>
      <xdr:row>33</xdr:row>
      <xdr:rowOff>57150</xdr:rowOff>
    </xdr:to>
    <xdr:sp macro="">
      <xdr:nvSpPr>
        <xdr:cNvPr id="89" name="直線コネクタ 88"/>
        <xdr:cNvSpPr/>
      </xdr:nvSpPr>
      <xdr:spPr>
        <a:xfrm>
          <a:off x="6600825" y="571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571500</xdr:colOff>
      <xdr:row>32</xdr:row>
      <xdr:rowOff>85725</xdr:rowOff>
    </xdr:from>
    <xdr:to>
      <xdr:col>9</xdr:col>
      <xdr:colOff>419100</xdr:colOff>
      <xdr:row>34</xdr:row>
      <xdr:rowOff>0</xdr:rowOff>
    </xdr:to>
    <xdr:sp macro="">
      <xdr:nvSpPr>
        <xdr:cNvPr id="90" name="テキスト ボックス 89"/>
        <xdr:cNvSpPr txBox="1"/>
      </xdr:nvSpPr>
      <xdr:spPr>
        <a:xfrm>
          <a:off x="6067425" y="5572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80.000</a:t>
          </a:r>
          <a:endParaRPr altLang="en-US" lang="ja-JP" sz="1000">
            <a:latin typeface="ＭＳ Ｐゴシック"/>
          </a:endParaRPr>
        </a:p>
      </xdr:txBody>
    </xdr:sp>
    <xdr:clientData/>
  </xdr:twoCellAnchor>
  <xdr:twoCellAnchor>
    <xdr:from>
      <xdr:col>9</xdr:col>
      <xdr:colOff>422275</xdr:colOff>
      <xdr:row>31</xdr:row>
      <xdr:rowOff>19050</xdr:rowOff>
    </xdr:from>
    <xdr:to>
      <xdr:col>16</xdr:col>
      <xdr:colOff>307975</xdr:colOff>
      <xdr:row>31</xdr:row>
      <xdr:rowOff>19050</xdr:rowOff>
    </xdr:to>
    <xdr:sp macro="">
      <xdr:nvSpPr>
        <xdr:cNvPr id="91" name="直線コネクタ 90"/>
        <xdr:cNvSpPr/>
      </xdr:nvSpPr>
      <xdr:spPr>
        <a:xfrm>
          <a:off x="6600825"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30</xdr:row>
      <xdr:rowOff>47625</xdr:rowOff>
    </xdr:from>
    <xdr:to>
      <xdr:col>9</xdr:col>
      <xdr:colOff>419100</xdr:colOff>
      <xdr:row>31</xdr:row>
      <xdr:rowOff>133350</xdr:rowOff>
    </xdr:to>
    <xdr:sp macro="">
      <xdr:nvSpPr>
        <xdr:cNvPr id="92" name="テキスト ボックス 91"/>
        <xdr:cNvSpPr txBox="1"/>
      </xdr:nvSpPr>
      <xdr:spPr>
        <a:xfrm>
          <a:off x="6000750" y="5191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fLocksText="0">
      <xdr:nvSpPr>
        <xdr:cNvPr id="93" name="【道路】_x000a_一人当たり延長グラフ枠"/>
        <xdr:cNvSpPr/>
      </xdr:nvSpPr>
      <xdr:spPr>
        <a:xfrm>
          <a:off x="6600825"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sp macro="">
      <xdr:nvSpPr>
        <xdr:cNvPr id="94" name="直線コネクタ 93"/>
        <xdr:cNvSpPr/>
      </xdr:nvSpPr>
      <xdr:spPr>
        <a:xfrm flipV="1">
          <a:off x="10477500" y="5610225"/>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266700</xdr:colOff>
      <xdr:row>41</xdr:row>
      <xdr:rowOff>47625</xdr:rowOff>
    </xdr:from>
    <xdr:to>
      <xdr:col>16</xdr:col>
      <xdr:colOff>47625</xdr:colOff>
      <xdr:row>42</xdr:row>
      <xdr:rowOff>133350</xdr:rowOff>
    </xdr:to>
    <xdr:sp macro="">
      <xdr:nvSpPr>
        <xdr:cNvPr id="95" name="【道路】_x000a_一人当たり延長最小値テキスト"/>
        <xdr:cNvSpPr txBox="1"/>
      </xdr:nvSpPr>
      <xdr:spPr>
        <a:xfrm>
          <a:off x="10563225" y="7077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8.929</a:t>
          </a:r>
          <a:endParaRPr altLang="en-US" lang="ja-JP" sz="1000" b="1">
            <a:latin typeface="ＭＳ Ｐゴシック"/>
          </a:endParaRPr>
        </a:p>
      </xdr:txBody>
    </xdr:sp>
    <xdr:clientData/>
  </xdr:twoCellAnchor>
  <xdr:twoCellAnchor>
    <xdr:from>
      <xdr:col>15</xdr:col>
      <xdr:colOff>92075</xdr:colOff>
      <xdr:row>41</xdr:row>
      <xdr:rowOff>39453</xdr:rowOff>
    </xdr:from>
    <xdr:to>
      <xdr:col>15</xdr:col>
      <xdr:colOff>269875</xdr:colOff>
      <xdr:row>41</xdr:row>
      <xdr:rowOff>39453</xdr:rowOff>
    </xdr:to>
    <xdr:sp macro="">
      <xdr:nvSpPr>
        <xdr:cNvPr id="96" name="直線コネクタ 95"/>
        <xdr:cNvSpPr/>
      </xdr:nvSpPr>
      <xdr:spPr>
        <a:xfrm>
          <a:off x="10391775" y="706755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266700</xdr:colOff>
      <xdr:row>31</xdr:row>
      <xdr:rowOff>76200</xdr:rowOff>
    </xdr:from>
    <xdr:to>
      <xdr:col>16</xdr:col>
      <xdr:colOff>114300</xdr:colOff>
      <xdr:row>32</xdr:row>
      <xdr:rowOff>161925</xdr:rowOff>
    </xdr:to>
    <xdr:sp macro="">
      <xdr:nvSpPr>
        <xdr:cNvPr id="97" name="【道路】_x000a_一人当たり延長最大値テキスト"/>
        <xdr:cNvSpPr txBox="1"/>
      </xdr:nvSpPr>
      <xdr:spPr>
        <a:xfrm>
          <a:off x="10563225" y="5391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85.341</a:t>
          </a:r>
          <a:endParaRPr altLang="en-US" lang="ja-JP" sz="1000" b="1">
            <a:latin typeface="ＭＳ Ｐゴシック"/>
          </a:endParaRPr>
        </a:p>
      </xdr:txBody>
    </xdr:sp>
    <xdr:clientData/>
  </xdr:twoCellAnchor>
  <xdr:twoCellAnchor>
    <xdr:from>
      <xdr:col>15</xdr:col>
      <xdr:colOff>92075</xdr:colOff>
      <xdr:row>32</xdr:row>
      <xdr:rowOff>126854</xdr:rowOff>
    </xdr:from>
    <xdr:to>
      <xdr:col>15</xdr:col>
      <xdr:colOff>269875</xdr:colOff>
      <xdr:row>32</xdr:row>
      <xdr:rowOff>126854</xdr:rowOff>
    </xdr:to>
    <xdr:sp macro="">
      <xdr:nvSpPr>
        <xdr:cNvPr id="98" name="直線コネクタ 97"/>
        <xdr:cNvSpPr/>
      </xdr:nvSpPr>
      <xdr:spPr>
        <a:xfrm>
          <a:off x="10391775" y="56102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266700</xdr:colOff>
      <xdr:row>37</xdr:row>
      <xdr:rowOff>133350</xdr:rowOff>
    </xdr:from>
    <xdr:to>
      <xdr:col>16</xdr:col>
      <xdr:colOff>114300</xdr:colOff>
      <xdr:row>39</xdr:row>
      <xdr:rowOff>47625</xdr:rowOff>
    </xdr:to>
    <xdr:sp macro="">
      <xdr:nvSpPr>
        <xdr:cNvPr id="99" name="【道路】_x000a_一人当たり延長平均値テキスト"/>
        <xdr:cNvSpPr txBox="1"/>
      </xdr:nvSpPr>
      <xdr:spPr>
        <a:xfrm>
          <a:off x="10563225" y="64770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36.435</a:t>
          </a:r>
          <a:endParaRPr altLang="en-US" lang="ja-JP" sz="1000" b="1">
            <a:solidFill>
              <a:srgbClr val="000080"/>
            </a:solidFill>
            <a:latin typeface="ＭＳ Ｐゴシック"/>
          </a:endParaRPr>
        </a:p>
      </xdr:txBody>
    </xdr:sp>
    <xdr:clientData/>
  </xdr:twoCellAnchor>
  <xdr:twoCellAnchor>
    <xdr:from>
      <xdr:col>15</xdr:col>
      <xdr:colOff>130175</xdr:colOff>
      <xdr:row>37</xdr:row>
      <xdr:rowOff>150463</xdr:rowOff>
    </xdr:from>
    <xdr:to>
      <xdr:col>15</xdr:col>
      <xdr:colOff>231775</xdr:colOff>
      <xdr:row>38</xdr:row>
      <xdr:rowOff>80614</xdr:rowOff>
    </xdr:to>
    <xdr:sp macro="" fLocksText="0">
      <xdr:nvSpPr>
        <xdr:cNvPr id="100" name="フローチャート : 判断 99"/>
        <xdr:cNvSpPr/>
      </xdr:nvSpPr>
      <xdr:spPr>
        <a:xfrm>
          <a:off x="10429875" y="649605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fLocksText="0">
      <xdr:nvSpPr>
        <xdr:cNvPr id="101" name="フローチャート : 判断 100"/>
        <xdr:cNvSpPr/>
      </xdr:nvSpPr>
      <xdr:spPr>
        <a:xfrm>
          <a:off x="9591675" y="66960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14</xdr:col>
      <xdr:colOff>676275</xdr:colOff>
      <xdr:row>44</xdr:row>
      <xdr:rowOff>76200</xdr:rowOff>
    </xdr:from>
    <xdr:to>
      <xdr:col>16</xdr:col>
      <xdr:colOff>66675</xdr:colOff>
      <xdr:row>45</xdr:row>
      <xdr:rowOff>161925</xdr:rowOff>
    </xdr:to>
    <xdr:sp macro="">
      <xdr:nvSpPr>
        <xdr:cNvPr id="102" name="テキスト ボックス 101"/>
        <xdr:cNvSpPr txBox="1"/>
      </xdr:nvSpPr>
      <xdr:spPr>
        <a:xfrm>
          <a:off x="102870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44</xdr:row>
      <xdr:rowOff>76200</xdr:rowOff>
    </xdr:from>
    <xdr:to>
      <xdr:col>14</xdr:col>
      <xdr:colOff>600075</xdr:colOff>
      <xdr:row>45</xdr:row>
      <xdr:rowOff>161925</xdr:rowOff>
    </xdr:to>
    <xdr:sp macro="">
      <xdr:nvSpPr>
        <xdr:cNvPr id="103" name="テキスト ボックス 102"/>
        <xdr:cNvSpPr txBox="1"/>
      </xdr:nvSpPr>
      <xdr:spPr>
        <a:xfrm>
          <a:off x="9448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44</xdr:row>
      <xdr:rowOff>76200</xdr:rowOff>
    </xdr:from>
    <xdr:to>
      <xdr:col>13</xdr:col>
      <xdr:colOff>390525</xdr:colOff>
      <xdr:row>45</xdr:row>
      <xdr:rowOff>161925</xdr:rowOff>
    </xdr:to>
    <xdr:sp macro="">
      <xdr:nvSpPr>
        <xdr:cNvPr id="104" name="テキスト ボックス 103"/>
        <xdr:cNvSpPr txBox="1"/>
      </xdr:nvSpPr>
      <xdr:spPr>
        <a:xfrm>
          <a:off x="8553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44</xdr:row>
      <xdr:rowOff>76200</xdr:rowOff>
    </xdr:from>
    <xdr:to>
      <xdr:col>12</xdr:col>
      <xdr:colOff>190500</xdr:colOff>
      <xdr:row>45</xdr:row>
      <xdr:rowOff>161925</xdr:rowOff>
    </xdr:to>
    <xdr:sp macro="">
      <xdr:nvSpPr>
        <xdr:cNvPr id="105" name="テキスト ボックス 104"/>
        <xdr:cNvSpPr txBox="1"/>
      </xdr:nvSpPr>
      <xdr:spPr>
        <a:xfrm>
          <a:off x="7667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44</xdr:row>
      <xdr:rowOff>76200</xdr:rowOff>
    </xdr:from>
    <xdr:to>
      <xdr:col>10</xdr:col>
      <xdr:colOff>676275</xdr:colOff>
      <xdr:row>45</xdr:row>
      <xdr:rowOff>161925</xdr:rowOff>
    </xdr:to>
    <xdr:sp macro="">
      <xdr:nvSpPr>
        <xdr:cNvPr id="106" name="テキスト ボックス 105"/>
        <xdr:cNvSpPr txBox="1"/>
      </xdr:nvSpPr>
      <xdr:spPr>
        <a:xfrm>
          <a:off x="6781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13</xdr:col>
      <xdr:colOff>663575</xdr:colOff>
      <xdr:row>36</xdr:row>
      <xdr:rowOff>131432</xdr:rowOff>
    </xdr:from>
    <xdr:to>
      <xdr:col>14</xdr:col>
      <xdr:colOff>79375</xdr:colOff>
      <xdr:row>37</xdr:row>
      <xdr:rowOff>61582</xdr:rowOff>
    </xdr:to>
    <xdr:sp macro="" fLocksText="0">
      <xdr:nvSpPr>
        <xdr:cNvPr id="107" name="円/楕円 106"/>
        <xdr:cNvSpPr/>
      </xdr:nvSpPr>
      <xdr:spPr>
        <a:xfrm>
          <a:off x="9591675" y="630555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428625</xdr:colOff>
      <xdr:row>39</xdr:row>
      <xdr:rowOff>95250</xdr:rowOff>
    </xdr:from>
    <xdr:to>
      <xdr:col>14</xdr:col>
      <xdr:colOff>276225</xdr:colOff>
      <xdr:row>41</xdr:row>
      <xdr:rowOff>9525</xdr:rowOff>
    </xdr:to>
    <xdr:sp macro="">
      <xdr:nvSpPr>
        <xdr:cNvPr id="108" name="n_1aveValue【道路】_x000a_一人当たり延長"/>
        <xdr:cNvSpPr txBox="1"/>
      </xdr:nvSpPr>
      <xdr:spPr>
        <a:xfrm>
          <a:off x="9353550" y="6781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26.022</a:t>
          </a:r>
          <a:endParaRPr altLang="en-US" lang="ja-JP" sz="1000" b="1">
            <a:solidFill>
              <a:srgbClr val="000080"/>
            </a:solidFill>
            <a:latin typeface="ＭＳ Ｐゴシック"/>
          </a:endParaRPr>
        </a:p>
      </xdr:txBody>
    </xdr:sp>
    <xdr:clientData/>
  </xdr:twoCellAnchor>
  <xdr:twoCellAnchor editAs="oneCell">
    <xdr:from>
      <xdr:col>13</xdr:col>
      <xdr:colOff>428625</xdr:colOff>
      <xdr:row>35</xdr:row>
      <xdr:rowOff>76200</xdr:rowOff>
    </xdr:from>
    <xdr:to>
      <xdr:col>14</xdr:col>
      <xdr:colOff>276225</xdr:colOff>
      <xdr:row>36</xdr:row>
      <xdr:rowOff>161925</xdr:rowOff>
    </xdr:to>
    <xdr:sp macro="">
      <xdr:nvSpPr>
        <xdr:cNvPr id="109" name="n_1mainValue【道路】_x000a_一人当たり延長"/>
        <xdr:cNvSpPr txBox="1"/>
      </xdr:nvSpPr>
      <xdr:spPr>
        <a:xfrm>
          <a:off x="9353550" y="6076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46.434</a:t>
          </a:r>
          <a:endParaRPr altLang="en-US" lang="ja-JP" sz="1000" b="1">
            <a:solidFill>
              <a:srgbClr val="FF0000"/>
            </a:solidFill>
            <a:latin typeface="ＭＳ Ｐゴシック"/>
          </a:endParaRPr>
        </a:p>
      </xdr:txBody>
    </xdr:sp>
    <xdr:clientData/>
  </xdr:twoCellAnchor>
  <xdr:twoCellAnchor>
    <xdr:from>
      <xdr:col>1</xdr:col>
      <xdr:colOff>66675</xdr:colOff>
      <xdr:row>46</xdr:row>
      <xdr:rowOff>114300</xdr:rowOff>
    </xdr:from>
    <xdr:to>
      <xdr:col>7</xdr:col>
      <xdr:colOff>676275</xdr:colOff>
      <xdr:row>50</xdr:row>
      <xdr:rowOff>63500</xdr:rowOff>
    </xdr:to>
    <xdr:sp macro="" fLocksText="0">
      <xdr:nvSpPr>
        <xdr:cNvPr id="110" name="正方形/長方形 109"/>
        <xdr:cNvSpPr/>
      </xdr:nvSpPr>
      <xdr:spPr>
        <a:xfrm>
          <a:off x="762000"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橋りょう・トンネル</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fLocksText="0">
      <xdr:nvSpPr>
        <xdr:cNvPr id="111" name="正方形/長方形 110"/>
        <xdr:cNvSpPr/>
      </xdr:nvSpPr>
      <xdr:spPr>
        <a:xfrm>
          <a:off x="885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fLocksText="0">
      <xdr:nvSpPr>
        <xdr:cNvPr id="112" name="正方形/長方形 111"/>
        <xdr:cNvSpPr/>
      </xdr:nvSpPr>
      <xdr:spPr>
        <a:xfrm>
          <a:off x="88582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fLocksText="0">
      <xdr:nvSpPr>
        <xdr:cNvPr id="113" name="正方形/長方形 112"/>
        <xdr:cNvSpPr/>
      </xdr:nvSpPr>
      <xdr:spPr>
        <a:xfrm>
          <a:off x="1905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fLocksText="0">
      <xdr:nvSpPr>
        <xdr:cNvPr id="114" name="正方形/長方形 113"/>
        <xdr:cNvSpPr/>
      </xdr:nvSpPr>
      <xdr:spPr>
        <a:xfrm>
          <a:off x="1905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54.4</a:t>
          </a:r>
          <a:endParaRPr altLang="en-US" lang="ja-JP"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fLocksText="0">
      <xdr:nvSpPr>
        <xdr:cNvPr id="115" name="正方形/長方形 114"/>
        <xdr:cNvSpPr/>
      </xdr:nvSpPr>
      <xdr:spPr>
        <a:xfrm>
          <a:off x="3048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fLocksText="0">
      <xdr:nvSpPr>
        <xdr:cNvPr id="116" name="正方形/長方形 115"/>
        <xdr:cNvSpPr/>
      </xdr:nvSpPr>
      <xdr:spPr>
        <a:xfrm>
          <a:off x="3048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49.9</a:t>
          </a:r>
          <a:endParaRPr altLang="en-US" lang="ja-JP"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fLocksText="0">
      <xdr:nvSpPr>
        <xdr:cNvPr id="117" name="正方形/長方形 116"/>
        <xdr:cNvSpPr/>
      </xdr:nvSpPr>
      <xdr:spPr>
        <a:xfrm>
          <a:off x="762000"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52</xdr:row>
      <xdr:rowOff>38100</xdr:rowOff>
    </xdr:from>
    <xdr:to>
      <xdr:col>1</xdr:col>
      <xdr:colOff>323850</xdr:colOff>
      <xdr:row>53</xdr:row>
      <xdr:rowOff>95250</xdr:rowOff>
    </xdr:to>
    <xdr:sp macro="">
      <xdr:nvSpPr>
        <xdr:cNvPr id="118" name="テキスト ボックス 117"/>
        <xdr:cNvSpPr txBox="1"/>
      </xdr:nvSpPr>
      <xdr:spPr>
        <a:xfrm>
          <a:off x="723900" y="895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66</xdr:row>
      <xdr:rowOff>114300</xdr:rowOff>
    </xdr:from>
    <xdr:to>
      <xdr:col>7</xdr:col>
      <xdr:colOff>638175</xdr:colOff>
      <xdr:row>66</xdr:row>
      <xdr:rowOff>114300</xdr:rowOff>
    </xdr:to>
    <xdr:sp macro="">
      <xdr:nvSpPr>
        <xdr:cNvPr id="119" name="直線コネクタ 118"/>
        <xdr:cNvSpPr/>
      </xdr:nvSpPr>
      <xdr:spPr>
        <a:xfrm>
          <a:off x="762000"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65</xdr:row>
      <xdr:rowOff>142875</xdr:rowOff>
    </xdr:from>
    <xdr:to>
      <xdr:col>1</xdr:col>
      <xdr:colOff>57150</xdr:colOff>
      <xdr:row>67</xdr:row>
      <xdr:rowOff>57150</xdr:rowOff>
    </xdr:to>
    <xdr:sp macro="">
      <xdr:nvSpPr>
        <xdr:cNvPr id="120" name="テキスト ボックス 119"/>
        <xdr:cNvSpPr txBox="1"/>
      </xdr:nvSpPr>
      <xdr:spPr>
        <a:xfrm>
          <a:off x="352425" y="11287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a:t>
          </a:r>
          <a:endParaRPr altLang="en-US" lang="ja-JP" sz="1000">
            <a:latin typeface="ＭＳ Ｐゴシック"/>
          </a:endParaRPr>
        </a:p>
      </xdr:txBody>
    </xdr:sp>
    <xdr:clientData/>
  </xdr:twoCellAnchor>
  <xdr:twoCellAnchor>
    <xdr:from>
      <xdr:col>1</xdr:col>
      <xdr:colOff>66675</xdr:colOff>
      <xdr:row>64</xdr:row>
      <xdr:rowOff>130628</xdr:rowOff>
    </xdr:from>
    <xdr:to>
      <xdr:col>7</xdr:col>
      <xdr:colOff>638175</xdr:colOff>
      <xdr:row>64</xdr:row>
      <xdr:rowOff>130628</xdr:rowOff>
    </xdr:to>
    <xdr:sp macro="">
      <xdr:nvSpPr>
        <xdr:cNvPr id="121" name="直線コネクタ 120"/>
        <xdr:cNvSpPr/>
      </xdr:nvSpPr>
      <xdr:spPr>
        <a:xfrm>
          <a:off x="762000" y="1110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63</xdr:row>
      <xdr:rowOff>161925</xdr:rowOff>
    </xdr:from>
    <xdr:to>
      <xdr:col>1</xdr:col>
      <xdr:colOff>57150</xdr:colOff>
      <xdr:row>65</xdr:row>
      <xdr:rowOff>76200</xdr:rowOff>
    </xdr:to>
    <xdr:sp macro="">
      <xdr:nvSpPr>
        <xdr:cNvPr id="122" name="テキスト ボックス 121"/>
        <xdr:cNvSpPr txBox="1"/>
      </xdr:nvSpPr>
      <xdr:spPr>
        <a:xfrm>
          <a:off x="352425" y="109632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xdr:col>
      <xdr:colOff>66675</xdr:colOff>
      <xdr:row>62</xdr:row>
      <xdr:rowOff>146957</xdr:rowOff>
    </xdr:from>
    <xdr:to>
      <xdr:col>7</xdr:col>
      <xdr:colOff>638175</xdr:colOff>
      <xdr:row>62</xdr:row>
      <xdr:rowOff>146957</xdr:rowOff>
    </xdr:to>
    <xdr:sp macro="">
      <xdr:nvSpPr>
        <xdr:cNvPr id="123" name="直線コネクタ 122"/>
        <xdr:cNvSpPr/>
      </xdr:nvSpPr>
      <xdr:spPr>
        <a:xfrm>
          <a:off x="762000" y="1077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62</xdr:row>
      <xdr:rowOff>0</xdr:rowOff>
    </xdr:from>
    <xdr:to>
      <xdr:col>1</xdr:col>
      <xdr:colOff>57150</xdr:colOff>
      <xdr:row>63</xdr:row>
      <xdr:rowOff>85725</xdr:rowOff>
    </xdr:to>
    <xdr:sp macro="">
      <xdr:nvSpPr>
        <xdr:cNvPr id="124" name="テキスト ボックス 123"/>
        <xdr:cNvSpPr txBox="1"/>
      </xdr:nvSpPr>
      <xdr:spPr>
        <a:xfrm>
          <a:off x="352425" y="1062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a:t>
          </a:r>
          <a:endParaRPr altLang="en-US" lang="ja-JP" sz="1000">
            <a:latin typeface="ＭＳ Ｐゴシック"/>
          </a:endParaRPr>
        </a:p>
      </xdr:txBody>
    </xdr:sp>
    <xdr:clientData/>
  </xdr:twoCellAnchor>
  <xdr:twoCellAnchor>
    <xdr:from>
      <xdr:col>1</xdr:col>
      <xdr:colOff>66675</xdr:colOff>
      <xdr:row>60</xdr:row>
      <xdr:rowOff>163285</xdr:rowOff>
    </xdr:from>
    <xdr:to>
      <xdr:col>7</xdr:col>
      <xdr:colOff>638175</xdr:colOff>
      <xdr:row>60</xdr:row>
      <xdr:rowOff>163285</xdr:rowOff>
    </xdr:to>
    <xdr:sp macro="">
      <xdr:nvSpPr>
        <xdr:cNvPr id="125" name="直線コネクタ 124"/>
        <xdr:cNvSpPr/>
      </xdr:nvSpPr>
      <xdr:spPr>
        <a:xfrm>
          <a:off x="762000" y="1044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60</xdr:row>
      <xdr:rowOff>19050</xdr:rowOff>
    </xdr:from>
    <xdr:to>
      <xdr:col>1</xdr:col>
      <xdr:colOff>57150</xdr:colOff>
      <xdr:row>61</xdr:row>
      <xdr:rowOff>104775</xdr:rowOff>
    </xdr:to>
    <xdr:sp macro="">
      <xdr:nvSpPr>
        <xdr:cNvPr id="126" name="テキスト ボックス 125"/>
        <xdr:cNvSpPr txBox="1"/>
      </xdr:nvSpPr>
      <xdr:spPr>
        <a:xfrm>
          <a:off x="352425" y="1030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xdr:col>
      <xdr:colOff>66675</xdr:colOff>
      <xdr:row>59</xdr:row>
      <xdr:rowOff>8165</xdr:rowOff>
    </xdr:from>
    <xdr:to>
      <xdr:col>7</xdr:col>
      <xdr:colOff>638175</xdr:colOff>
      <xdr:row>59</xdr:row>
      <xdr:rowOff>8165</xdr:rowOff>
    </xdr:to>
    <xdr:sp macro="">
      <xdr:nvSpPr>
        <xdr:cNvPr id="127" name="直線コネクタ 126"/>
        <xdr:cNvSpPr/>
      </xdr:nvSpPr>
      <xdr:spPr>
        <a:xfrm>
          <a:off x="762000" y="1012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58</xdr:row>
      <xdr:rowOff>38100</xdr:rowOff>
    </xdr:from>
    <xdr:to>
      <xdr:col>1</xdr:col>
      <xdr:colOff>57150</xdr:colOff>
      <xdr:row>59</xdr:row>
      <xdr:rowOff>123825</xdr:rowOff>
    </xdr:to>
    <xdr:sp macro="">
      <xdr:nvSpPr>
        <xdr:cNvPr id="128" name="テキスト ボックス 127"/>
        <xdr:cNvSpPr txBox="1"/>
      </xdr:nvSpPr>
      <xdr:spPr>
        <a:xfrm>
          <a:off x="352425" y="998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70.0</a:t>
          </a:r>
          <a:endParaRPr altLang="en-US" lang="ja-JP" sz="1000">
            <a:latin typeface="ＭＳ Ｐゴシック"/>
          </a:endParaRPr>
        </a:p>
      </xdr:txBody>
    </xdr:sp>
    <xdr:clientData/>
  </xdr:twoCellAnchor>
  <xdr:twoCellAnchor>
    <xdr:from>
      <xdr:col>1</xdr:col>
      <xdr:colOff>66675</xdr:colOff>
      <xdr:row>57</xdr:row>
      <xdr:rowOff>24493</xdr:rowOff>
    </xdr:from>
    <xdr:to>
      <xdr:col>7</xdr:col>
      <xdr:colOff>638175</xdr:colOff>
      <xdr:row>57</xdr:row>
      <xdr:rowOff>24493</xdr:rowOff>
    </xdr:to>
    <xdr:sp macro="">
      <xdr:nvSpPr>
        <xdr:cNvPr id="129" name="直線コネクタ 128"/>
        <xdr:cNvSpPr/>
      </xdr:nvSpPr>
      <xdr:spPr>
        <a:xfrm>
          <a:off x="762000" y="980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56</xdr:row>
      <xdr:rowOff>57150</xdr:rowOff>
    </xdr:from>
    <xdr:to>
      <xdr:col>1</xdr:col>
      <xdr:colOff>57150</xdr:colOff>
      <xdr:row>57</xdr:row>
      <xdr:rowOff>142875</xdr:rowOff>
    </xdr:to>
    <xdr:sp macro="">
      <xdr:nvSpPr>
        <xdr:cNvPr id="130" name="テキスト ボックス 129"/>
        <xdr:cNvSpPr txBox="1"/>
      </xdr:nvSpPr>
      <xdr:spPr>
        <a:xfrm>
          <a:off x="352425" y="965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xdr:col>
      <xdr:colOff>66675</xdr:colOff>
      <xdr:row>55</xdr:row>
      <xdr:rowOff>40822</xdr:rowOff>
    </xdr:from>
    <xdr:to>
      <xdr:col>7</xdr:col>
      <xdr:colOff>638175</xdr:colOff>
      <xdr:row>55</xdr:row>
      <xdr:rowOff>40822</xdr:rowOff>
    </xdr:to>
    <xdr:sp macro="">
      <xdr:nvSpPr>
        <xdr:cNvPr id="131" name="直線コネクタ 130"/>
        <xdr:cNvSpPr/>
      </xdr:nvSpPr>
      <xdr:spPr>
        <a:xfrm>
          <a:off x="762000" y="946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54</xdr:row>
      <xdr:rowOff>66675</xdr:rowOff>
    </xdr:from>
    <xdr:to>
      <xdr:col>1</xdr:col>
      <xdr:colOff>57150</xdr:colOff>
      <xdr:row>55</xdr:row>
      <xdr:rowOff>152400</xdr:rowOff>
    </xdr:to>
    <xdr:sp macro="">
      <xdr:nvSpPr>
        <xdr:cNvPr id="132" name="テキスト ボックス 131"/>
        <xdr:cNvSpPr txBox="1"/>
      </xdr:nvSpPr>
      <xdr:spPr>
        <a:xfrm>
          <a:off x="352425" y="93249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a:t>
          </a:r>
          <a:endParaRPr altLang="en-US" lang="ja-JP" sz="1000">
            <a:latin typeface="ＭＳ Ｐゴシック"/>
          </a:endParaRPr>
        </a:p>
      </xdr:txBody>
    </xdr:sp>
    <xdr:clientData/>
  </xdr:twoCellAnchor>
  <xdr:twoCellAnchor>
    <xdr:from>
      <xdr:col>1</xdr:col>
      <xdr:colOff>66675</xdr:colOff>
      <xdr:row>53</xdr:row>
      <xdr:rowOff>57150</xdr:rowOff>
    </xdr:from>
    <xdr:to>
      <xdr:col>7</xdr:col>
      <xdr:colOff>638175</xdr:colOff>
      <xdr:row>53</xdr:row>
      <xdr:rowOff>57150</xdr:rowOff>
    </xdr:to>
    <xdr:sp macro="">
      <xdr:nvSpPr>
        <xdr:cNvPr id="133" name="直線コネクタ 132"/>
        <xdr:cNvSpPr/>
      </xdr:nvSpPr>
      <xdr:spPr>
        <a:xfrm>
          <a:off x="762000"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285750</xdr:colOff>
      <xdr:row>52</xdr:row>
      <xdr:rowOff>85725</xdr:rowOff>
    </xdr:from>
    <xdr:to>
      <xdr:col>1</xdr:col>
      <xdr:colOff>57150</xdr:colOff>
      <xdr:row>54</xdr:row>
      <xdr:rowOff>0</xdr:rowOff>
    </xdr:to>
    <xdr:sp macro="">
      <xdr:nvSpPr>
        <xdr:cNvPr id="134" name="テキスト ボックス 133"/>
        <xdr:cNvSpPr txBox="1"/>
      </xdr:nvSpPr>
      <xdr:spPr>
        <a:xfrm>
          <a:off x="285750" y="900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fLocksText="0">
      <xdr:nvSpPr>
        <xdr:cNvPr id="135" name="【橋りょう・トンネル】_x000a_有形固定資産減価償却率グラフ枠"/>
        <xdr:cNvSpPr/>
      </xdr:nvSpPr>
      <xdr:spPr>
        <a:xfrm>
          <a:off x="762000"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sp macro="">
      <xdr:nvSpPr>
        <xdr:cNvPr id="136" name="直線コネクタ 135"/>
        <xdr:cNvSpPr/>
      </xdr:nvSpPr>
      <xdr:spPr>
        <a:xfrm flipV="1">
          <a:off x="4638675" y="9553575"/>
          <a:ext cx="0" cy="15811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600075</xdr:colOff>
      <xdr:row>64</xdr:row>
      <xdr:rowOff>161925</xdr:rowOff>
    </xdr:from>
    <xdr:to>
      <xdr:col>7</xdr:col>
      <xdr:colOff>323850</xdr:colOff>
      <xdr:row>66</xdr:row>
      <xdr:rowOff>76200</xdr:rowOff>
    </xdr:to>
    <xdr:sp macro="">
      <xdr:nvSpPr>
        <xdr:cNvPr id="137" name="【橋りょう・トンネル】_x000a_有形固定資産減価償却率最小値テキスト"/>
        <xdr:cNvSpPr txBox="1"/>
      </xdr:nvSpPr>
      <xdr:spPr>
        <a:xfrm>
          <a:off x="4724400" y="111347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39.1</a:t>
          </a:r>
          <a:endParaRPr altLang="en-US" lang="ja-JP" sz="1000" b="1">
            <a:latin typeface="ＭＳ Ｐゴシック"/>
          </a:endParaRPr>
        </a:p>
      </xdr:txBody>
    </xdr:sp>
    <xdr:clientData/>
  </xdr:twoCellAnchor>
  <xdr:twoCellAnchor>
    <xdr:from>
      <xdr:col>6</xdr:col>
      <xdr:colOff>422275</xdr:colOff>
      <xdr:row>64</xdr:row>
      <xdr:rowOff>160020</xdr:rowOff>
    </xdr:from>
    <xdr:to>
      <xdr:col>6</xdr:col>
      <xdr:colOff>600075</xdr:colOff>
      <xdr:row>64</xdr:row>
      <xdr:rowOff>160020</xdr:rowOff>
    </xdr:to>
    <xdr:sp macro="">
      <xdr:nvSpPr>
        <xdr:cNvPr id="138" name="直線コネクタ 137"/>
        <xdr:cNvSpPr/>
      </xdr:nvSpPr>
      <xdr:spPr>
        <a:xfrm>
          <a:off x="4543425" y="11134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600075</xdr:colOff>
      <xdr:row>54</xdr:row>
      <xdr:rowOff>66675</xdr:rowOff>
    </xdr:from>
    <xdr:to>
      <xdr:col>7</xdr:col>
      <xdr:colOff>323850</xdr:colOff>
      <xdr:row>55</xdr:row>
      <xdr:rowOff>152400</xdr:rowOff>
    </xdr:to>
    <xdr:sp macro="">
      <xdr:nvSpPr>
        <xdr:cNvPr id="139" name="【橋りょう・トンネル】_x000a_有形固定資産減価償却率最大値テキスト"/>
        <xdr:cNvSpPr txBox="1"/>
      </xdr:nvSpPr>
      <xdr:spPr>
        <a:xfrm>
          <a:off x="4724400" y="93249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87.5</a:t>
          </a:r>
          <a:endParaRPr altLang="en-US" lang="ja-JP" sz="1000" b="1">
            <a:latin typeface="ＭＳ Ｐゴシック"/>
          </a:endParaRPr>
        </a:p>
      </xdr:txBody>
    </xdr:sp>
    <xdr:clientData/>
  </xdr:twoCellAnchor>
  <xdr:twoCellAnchor>
    <xdr:from>
      <xdr:col>6</xdr:col>
      <xdr:colOff>422275</xdr:colOff>
      <xdr:row>55</xdr:row>
      <xdr:rowOff>122465</xdr:rowOff>
    </xdr:from>
    <xdr:to>
      <xdr:col>6</xdr:col>
      <xdr:colOff>600075</xdr:colOff>
      <xdr:row>55</xdr:row>
      <xdr:rowOff>122465</xdr:rowOff>
    </xdr:to>
    <xdr:sp macro="">
      <xdr:nvSpPr>
        <xdr:cNvPr id="140" name="直線コネクタ 139"/>
        <xdr:cNvSpPr/>
      </xdr:nvSpPr>
      <xdr:spPr>
        <a:xfrm>
          <a:off x="4543425" y="9553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600075</xdr:colOff>
      <xdr:row>60</xdr:row>
      <xdr:rowOff>76200</xdr:rowOff>
    </xdr:from>
    <xdr:to>
      <xdr:col>7</xdr:col>
      <xdr:colOff>323850</xdr:colOff>
      <xdr:row>61</xdr:row>
      <xdr:rowOff>161925</xdr:rowOff>
    </xdr:to>
    <xdr:sp macro="">
      <xdr:nvSpPr>
        <xdr:cNvPr id="141" name="【橋りょう・トンネル】_x000a_有形固定資産減価償却率平均値テキスト"/>
        <xdr:cNvSpPr txBox="1"/>
      </xdr:nvSpPr>
      <xdr:spPr>
        <a:xfrm>
          <a:off x="4724400" y="1036320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60.4</a:t>
          </a:r>
          <a:endParaRPr altLang="en-US" lang="ja-JP" sz="1000" b="1">
            <a:solidFill>
              <a:srgbClr val="000080"/>
            </a:solidFill>
            <a:latin typeface="ＭＳ Ｐゴシック"/>
          </a:endParaRPr>
        </a:p>
      </xdr:txBody>
    </xdr:sp>
    <xdr:clientData/>
  </xdr:twoCellAnchor>
  <xdr:twoCellAnchor>
    <xdr:from>
      <xdr:col>6</xdr:col>
      <xdr:colOff>460375</xdr:colOff>
      <xdr:row>60</xdr:row>
      <xdr:rowOff>99423</xdr:rowOff>
    </xdr:from>
    <xdr:to>
      <xdr:col>6</xdr:col>
      <xdr:colOff>561975</xdr:colOff>
      <xdr:row>61</xdr:row>
      <xdr:rowOff>29573</xdr:rowOff>
    </xdr:to>
    <xdr:sp macro="" fLocksText="0">
      <xdr:nvSpPr>
        <xdr:cNvPr id="142" name="フローチャート : 判断 141"/>
        <xdr:cNvSpPr/>
      </xdr:nvSpPr>
      <xdr:spPr>
        <a:xfrm>
          <a:off x="4581525" y="10382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fLocksText="0">
      <xdr:nvSpPr>
        <xdr:cNvPr id="143" name="フローチャート : 判断 142"/>
        <xdr:cNvSpPr/>
      </xdr:nvSpPr>
      <xdr:spPr>
        <a:xfrm>
          <a:off x="3743325" y="10296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314325</xdr:colOff>
      <xdr:row>66</xdr:row>
      <xdr:rowOff>114300</xdr:rowOff>
    </xdr:from>
    <xdr:to>
      <xdr:col>7</xdr:col>
      <xdr:colOff>390525</xdr:colOff>
      <xdr:row>68</xdr:row>
      <xdr:rowOff>28575</xdr:rowOff>
    </xdr:to>
    <xdr:sp macro="">
      <xdr:nvSpPr>
        <xdr:cNvPr id="144" name="テキスト ボックス 143"/>
        <xdr:cNvSpPr txBox="1"/>
      </xdr:nvSpPr>
      <xdr:spPr>
        <a:xfrm>
          <a:off x="44386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66</xdr:row>
      <xdr:rowOff>114300</xdr:rowOff>
    </xdr:from>
    <xdr:to>
      <xdr:col>6</xdr:col>
      <xdr:colOff>238125</xdr:colOff>
      <xdr:row>68</xdr:row>
      <xdr:rowOff>28575</xdr:rowOff>
    </xdr:to>
    <xdr:sp macro="">
      <xdr:nvSpPr>
        <xdr:cNvPr id="145" name="テキスト ボックス 144"/>
        <xdr:cNvSpPr txBox="1"/>
      </xdr:nvSpPr>
      <xdr:spPr>
        <a:xfrm>
          <a:off x="3600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66</xdr:row>
      <xdr:rowOff>114300</xdr:rowOff>
    </xdr:from>
    <xdr:to>
      <xdr:col>5</xdr:col>
      <xdr:colOff>38100</xdr:colOff>
      <xdr:row>68</xdr:row>
      <xdr:rowOff>28575</xdr:rowOff>
    </xdr:to>
    <xdr:sp macro="">
      <xdr:nvSpPr>
        <xdr:cNvPr id="146" name="テキスト ボックス 145"/>
        <xdr:cNvSpPr txBox="1"/>
      </xdr:nvSpPr>
      <xdr:spPr>
        <a:xfrm>
          <a:off x="2714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66</xdr:row>
      <xdr:rowOff>114300</xdr:rowOff>
    </xdr:from>
    <xdr:to>
      <xdr:col>3</xdr:col>
      <xdr:colOff>523875</xdr:colOff>
      <xdr:row>68</xdr:row>
      <xdr:rowOff>28575</xdr:rowOff>
    </xdr:to>
    <xdr:sp macro="">
      <xdr:nvSpPr>
        <xdr:cNvPr id="147" name="テキスト ボックス 146"/>
        <xdr:cNvSpPr txBox="1"/>
      </xdr:nvSpPr>
      <xdr:spPr>
        <a:xfrm>
          <a:off x="1828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66</xdr:row>
      <xdr:rowOff>114300</xdr:rowOff>
    </xdr:from>
    <xdr:to>
      <xdr:col>2</xdr:col>
      <xdr:colOff>314325</xdr:colOff>
      <xdr:row>68</xdr:row>
      <xdr:rowOff>28575</xdr:rowOff>
    </xdr:to>
    <xdr:sp macro="">
      <xdr:nvSpPr>
        <xdr:cNvPr id="148" name="テキスト ボックス 147"/>
        <xdr:cNvSpPr txBox="1"/>
      </xdr:nvSpPr>
      <xdr:spPr>
        <a:xfrm>
          <a:off x="933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5</xdr:col>
      <xdr:colOff>307975</xdr:colOff>
      <xdr:row>55</xdr:row>
      <xdr:rowOff>84727</xdr:rowOff>
    </xdr:from>
    <xdr:to>
      <xdr:col>5</xdr:col>
      <xdr:colOff>409575</xdr:colOff>
      <xdr:row>56</xdr:row>
      <xdr:rowOff>14877</xdr:rowOff>
    </xdr:to>
    <xdr:sp macro="" fLocksText="0">
      <xdr:nvSpPr>
        <xdr:cNvPr id="149" name="円/楕円 148"/>
        <xdr:cNvSpPr/>
      </xdr:nvSpPr>
      <xdr:spPr>
        <a:xfrm>
          <a:off x="3743325" y="9515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142875</xdr:colOff>
      <xdr:row>60</xdr:row>
      <xdr:rowOff>104775</xdr:rowOff>
    </xdr:from>
    <xdr:to>
      <xdr:col>5</xdr:col>
      <xdr:colOff>552450</xdr:colOff>
      <xdr:row>62</xdr:row>
      <xdr:rowOff>19050</xdr:rowOff>
    </xdr:to>
    <xdr:sp macro="">
      <xdr:nvSpPr>
        <xdr:cNvPr id="150" name="n_1aveValue【橋りょう・トンネル】_x000a_有形固定資産減価償却率"/>
        <xdr:cNvSpPr txBox="1"/>
      </xdr:nvSpPr>
      <xdr:spPr>
        <a:xfrm>
          <a:off x="3581400" y="103917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63.2</a:t>
          </a:r>
          <a:endParaRPr altLang="en-US" lang="ja-JP" sz="1000" b="1">
            <a:solidFill>
              <a:srgbClr val="000080"/>
            </a:solidFill>
            <a:latin typeface="ＭＳ Ｐゴシック"/>
          </a:endParaRPr>
        </a:p>
      </xdr:txBody>
    </xdr:sp>
    <xdr:clientData/>
  </xdr:twoCellAnchor>
  <xdr:twoCellAnchor editAs="oneCell">
    <xdr:from>
      <xdr:col>5</xdr:col>
      <xdr:colOff>142875</xdr:colOff>
      <xdr:row>54</xdr:row>
      <xdr:rowOff>28575</xdr:rowOff>
    </xdr:from>
    <xdr:to>
      <xdr:col>5</xdr:col>
      <xdr:colOff>552450</xdr:colOff>
      <xdr:row>55</xdr:row>
      <xdr:rowOff>114300</xdr:rowOff>
    </xdr:to>
    <xdr:sp macro="">
      <xdr:nvSpPr>
        <xdr:cNvPr id="151" name="n_1mainValue【橋りょう・トンネル】_x000a_有形固定資産減価償却率"/>
        <xdr:cNvSpPr txBox="1"/>
      </xdr:nvSpPr>
      <xdr:spPr>
        <a:xfrm>
          <a:off x="3581400" y="92868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87.1</a:t>
          </a:r>
          <a:endParaRPr altLang="en-US" lang="ja-JP" sz="1000" b="1">
            <a:solidFill>
              <a:srgbClr val="FF0000"/>
            </a:solidFill>
            <a:latin typeface="ＭＳ Ｐゴシック"/>
          </a:endParaRPr>
        </a:p>
      </xdr:txBody>
    </xdr:sp>
    <xdr:clientData/>
  </xdr:twoCellAnchor>
  <xdr:twoCellAnchor>
    <xdr:from>
      <xdr:col>9</xdr:col>
      <xdr:colOff>422275</xdr:colOff>
      <xdr:row>46</xdr:row>
      <xdr:rowOff>114300</xdr:rowOff>
    </xdr:from>
    <xdr:to>
      <xdr:col>16</xdr:col>
      <xdr:colOff>346075</xdr:colOff>
      <xdr:row>50</xdr:row>
      <xdr:rowOff>63500</xdr:rowOff>
    </xdr:to>
    <xdr:sp macro="" fLocksText="0">
      <xdr:nvSpPr>
        <xdr:cNvPr id="152" name="正方形/長方形 151"/>
        <xdr:cNvSpPr/>
      </xdr:nvSpPr>
      <xdr:spPr>
        <a:xfrm>
          <a:off x="6600825"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橋りょう・トンネル</a:t>
          </a:r>
          <a:r>
            <a:rPr altLang="ja-JP" lang="en-US" sz="1600" b="1">
              <a:solidFill>
                <a:srgbClr val="000000"/>
              </a:solidFill>
              <a:latin typeface="ＭＳ Ｐゴシック"/>
            </a:rPr>
            <a:t>】
</a:t>
          </a:r>
          <a:r>
            <a:rPr altLang="en-US" lang="ja-JP" sz="1600" b="1">
              <a:solidFill>
                <a:srgbClr val="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fLocksText="0">
      <xdr:nvSpPr>
        <xdr:cNvPr id="153" name="正方形/長方形 152"/>
        <xdr:cNvSpPr/>
      </xdr:nvSpPr>
      <xdr:spPr>
        <a:xfrm>
          <a:off x="6734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fLocksText="0">
      <xdr:nvSpPr>
        <xdr:cNvPr id="154" name="正方形/長方形 153"/>
        <xdr:cNvSpPr/>
      </xdr:nvSpPr>
      <xdr:spPr>
        <a:xfrm>
          <a:off x="673417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fLocksText="0">
      <xdr:nvSpPr>
        <xdr:cNvPr id="155" name="正方形/長方形 154"/>
        <xdr:cNvSpPr/>
      </xdr:nvSpPr>
      <xdr:spPr>
        <a:xfrm>
          <a:off x="7743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fLocksText="0">
      <xdr:nvSpPr>
        <xdr:cNvPr id="156" name="正方形/長方形 155"/>
        <xdr:cNvSpPr/>
      </xdr:nvSpPr>
      <xdr:spPr>
        <a:xfrm>
          <a:off x="774382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122,175</a:t>
          </a:r>
          <a:endParaRPr altLang="en-US" lang="ja-JP"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fLocksText="0">
      <xdr:nvSpPr>
        <xdr:cNvPr id="157" name="正方形/長方形 156"/>
        <xdr:cNvSpPr/>
      </xdr:nvSpPr>
      <xdr:spPr>
        <a:xfrm>
          <a:off x="8886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fLocksText="0">
      <xdr:nvSpPr>
        <xdr:cNvPr id="158" name="正方形/長方形 157"/>
        <xdr:cNvSpPr/>
      </xdr:nvSpPr>
      <xdr:spPr>
        <a:xfrm>
          <a:off x="888682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42,846</a:t>
          </a:r>
          <a:endParaRPr altLang="en-US" lang="ja-JP"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fLocksText="0">
      <xdr:nvSpPr>
        <xdr:cNvPr id="159" name="正方形/長方形 158"/>
        <xdr:cNvSpPr/>
      </xdr:nvSpPr>
      <xdr:spPr>
        <a:xfrm>
          <a:off x="6600825"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52</xdr:row>
      <xdr:rowOff>38100</xdr:rowOff>
    </xdr:from>
    <xdr:to>
      <xdr:col>10</xdr:col>
      <xdr:colOff>47625</xdr:colOff>
      <xdr:row>53</xdr:row>
      <xdr:rowOff>95250</xdr:rowOff>
    </xdr:to>
    <xdr:sp macro="">
      <xdr:nvSpPr>
        <xdr:cNvPr id="160" name="テキスト ボックス 159"/>
        <xdr:cNvSpPr txBox="1"/>
      </xdr:nvSpPr>
      <xdr:spPr>
        <a:xfrm>
          <a:off x="6562725" y="895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66</xdr:row>
      <xdr:rowOff>114300</xdr:rowOff>
    </xdr:from>
    <xdr:to>
      <xdr:col>16</xdr:col>
      <xdr:colOff>307975</xdr:colOff>
      <xdr:row>66</xdr:row>
      <xdr:rowOff>114300</xdr:rowOff>
    </xdr:to>
    <xdr:sp macro="">
      <xdr:nvSpPr>
        <xdr:cNvPr id="161" name="直線コネクタ 160"/>
        <xdr:cNvSpPr/>
      </xdr:nvSpPr>
      <xdr:spPr>
        <a:xfrm>
          <a:off x="6600825"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64</xdr:row>
      <xdr:rowOff>76200</xdr:rowOff>
    </xdr:from>
    <xdr:to>
      <xdr:col>16</xdr:col>
      <xdr:colOff>307975</xdr:colOff>
      <xdr:row>64</xdr:row>
      <xdr:rowOff>76200</xdr:rowOff>
    </xdr:to>
    <xdr:sp macro="">
      <xdr:nvSpPr>
        <xdr:cNvPr id="162" name="直線コネクタ 161"/>
        <xdr:cNvSpPr/>
      </xdr:nvSpPr>
      <xdr:spPr>
        <a:xfrm>
          <a:off x="660082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xdr:col>
      <xdr:colOff>171450</xdr:colOff>
      <xdr:row>63</xdr:row>
      <xdr:rowOff>104775</xdr:rowOff>
    </xdr:from>
    <xdr:to>
      <xdr:col>9</xdr:col>
      <xdr:colOff>419100</xdr:colOff>
      <xdr:row>65</xdr:row>
      <xdr:rowOff>19050</xdr:rowOff>
    </xdr:to>
    <xdr:sp macro="">
      <xdr:nvSpPr>
        <xdr:cNvPr id="163" name="テキスト ボックス 162"/>
        <xdr:cNvSpPr txBox="1"/>
      </xdr:nvSpPr>
      <xdr:spPr>
        <a:xfrm>
          <a:off x="6353175" y="10906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9</xdr:col>
      <xdr:colOff>422275</xdr:colOff>
      <xdr:row>62</xdr:row>
      <xdr:rowOff>38100</xdr:rowOff>
    </xdr:from>
    <xdr:to>
      <xdr:col>16</xdr:col>
      <xdr:colOff>307975</xdr:colOff>
      <xdr:row>62</xdr:row>
      <xdr:rowOff>38100</xdr:rowOff>
    </xdr:to>
    <xdr:sp macro="">
      <xdr:nvSpPr>
        <xdr:cNvPr id="164" name="直線コネクタ 163"/>
        <xdr:cNvSpPr/>
      </xdr:nvSpPr>
      <xdr:spPr>
        <a:xfrm>
          <a:off x="6600825" y="1066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504825</xdr:colOff>
      <xdr:row>61</xdr:row>
      <xdr:rowOff>66675</xdr:rowOff>
    </xdr:from>
    <xdr:to>
      <xdr:col>9</xdr:col>
      <xdr:colOff>419100</xdr:colOff>
      <xdr:row>62</xdr:row>
      <xdr:rowOff>152400</xdr:rowOff>
    </xdr:to>
    <xdr:sp macro="">
      <xdr:nvSpPr>
        <xdr:cNvPr id="165" name="テキスト ボックス 164"/>
        <xdr:cNvSpPr txBox="1"/>
      </xdr:nvSpPr>
      <xdr:spPr>
        <a:xfrm>
          <a:off x="6000750" y="10525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500,000</a:t>
          </a:r>
          <a:endParaRPr altLang="en-US" lang="ja-JP" sz="1000">
            <a:latin typeface="ＭＳ Ｐゴシック"/>
          </a:endParaRPr>
        </a:p>
      </xdr:txBody>
    </xdr:sp>
    <xdr:clientData/>
  </xdr:twoCellAnchor>
  <xdr:twoCellAnchor>
    <xdr:from>
      <xdr:col>9</xdr:col>
      <xdr:colOff>422275</xdr:colOff>
      <xdr:row>60</xdr:row>
      <xdr:rowOff>0</xdr:rowOff>
    </xdr:from>
    <xdr:to>
      <xdr:col>16</xdr:col>
      <xdr:colOff>307975</xdr:colOff>
      <xdr:row>60</xdr:row>
      <xdr:rowOff>0</xdr:rowOff>
    </xdr:to>
    <xdr:sp macro="">
      <xdr:nvSpPr>
        <xdr:cNvPr id="166" name="直線コネクタ 165"/>
        <xdr:cNvSpPr/>
      </xdr:nvSpPr>
      <xdr:spPr>
        <a:xfrm>
          <a:off x="6600825" y="1028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419100</xdr:colOff>
      <xdr:row>59</xdr:row>
      <xdr:rowOff>28575</xdr:rowOff>
    </xdr:from>
    <xdr:to>
      <xdr:col>9</xdr:col>
      <xdr:colOff>419100</xdr:colOff>
      <xdr:row>60</xdr:row>
      <xdr:rowOff>114300</xdr:rowOff>
    </xdr:to>
    <xdr:sp macro="">
      <xdr:nvSpPr>
        <xdr:cNvPr id="167" name="テキスト ボックス 166"/>
        <xdr:cNvSpPr txBox="1"/>
      </xdr:nvSpPr>
      <xdr:spPr>
        <a:xfrm>
          <a:off x="5915025" y="10144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1,000,000</a:t>
          </a:r>
          <a:endParaRPr altLang="en-US" lang="ja-JP" sz="1000">
            <a:latin typeface="ＭＳ Ｐゴシック"/>
          </a:endParaRPr>
        </a:p>
      </xdr:txBody>
    </xdr:sp>
    <xdr:clientData/>
  </xdr:twoCellAnchor>
  <xdr:twoCellAnchor>
    <xdr:from>
      <xdr:col>9</xdr:col>
      <xdr:colOff>422275</xdr:colOff>
      <xdr:row>57</xdr:row>
      <xdr:rowOff>133350</xdr:rowOff>
    </xdr:from>
    <xdr:to>
      <xdr:col>16</xdr:col>
      <xdr:colOff>307975</xdr:colOff>
      <xdr:row>57</xdr:row>
      <xdr:rowOff>133350</xdr:rowOff>
    </xdr:to>
    <xdr:sp macro="">
      <xdr:nvSpPr>
        <xdr:cNvPr id="168" name="直線コネクタ 167"/>
        <xdr:cNvSpPr/>
      </xdr:nvSpPr>
      <xdr:spPr>
        <a:xfrm>
          <a:off x="6600825" y="990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419100</xdr:colOff>
      <xdr:row>56</xdr:row>
      <xdr:rowOff>161925</xdr:rowOff>
    </xdr:from>
    <xdr:to>
      <xdr:col>9</xdr:col>
      <xdr:colOff>419100</xdr:colOff>
      <xdr:row>58</xdr:row>
      <xdr:rowOff>76200</xdr:rowOff>
    </xdr:to>
    <xdr:sp macro="">
      <xdr:nvSpPr>
        <xdr:cNvPr id="169" name="テキスト ボックス 168"/>
        <xdr:cNvSpPr txBox="1"/>
      </xdr:nvSpPr>
      <xdr:spPr>
        <a:xfrm>
          <a:off x="5915025" y="9763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1,500,000</a:t>
          </a:r>
          <a:endParaRPr altLang="en-US" lang="ja-JP" sz="1000">
            <a:latin typeface="ＭＳ Ｐゴシック"/>
          </a:endParaRPr>
        </a:p>
      </xdr:txBody>
    </xdr:sp>
    <xdr:clientData/>
  </xdr:twoCellAnchor>
  <xdr:twoCellAnchor>
    <xdr:from>
      <xdr:col>9</xdr:col>
      <xdr:colOff>422275</xdr:colOff>
      <xdr:row>55</xdr:row>
      <xdr:rowOff>95250</xdr:rowOff>
    </xdr:from>
    <xdr:to>
      <xdr:col>16</xdr:col>
      <xdr:colOff>307975</xdr:colOff>
      <xdr:row>55</xdr:row>
      <xdr:rowOff>95250</xdr:rowOff>
    </xdr:to>
    <xdr:sp macro="">
      <xdr:nvSpPr>
        <xdr:cNvPr id="170" name="直線コネクタ 169"/>
        <xdr:cNvSpPr/>
      </xdr:nvSpPr>
      <xdr:spPr>
        <a:xfrm>
          <a:off x="6600825" y="952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419100</xdr:colOff>
      <xdr:row>54</xdr:row>
      <xdr:rowOff>123825</xdr:rowOff>
    </xdr:from>
    <xdr:to>
      <xdr:col>9</xdr:col>
      <xdr:colOff>419100</xdr:colOff>
      <xdr:row>56</xdr:row>
      <xdr:rowOff>38100</xdr:rowOff>
    </xdr:to>
    <xdr:sp macro="">
      <xdr:nvSpPr>
        <xdr:cNvPr id="171" name="テキスト ボックス 170"/>
        <xdr:cNvSpPr txBox="1"/>
      </xdr:nvSpPr>
      <xdr:spPr>
        <a:xfrm>
          <a:off x="5915025" y="9382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2,000,000</a:t>
          </a:r>
          <a:endParaRPr altLang="en-US" lang="ja-JP" sz="1000">
            <a:latin typeface="ＭＳ Ｐゴシック"/>
          </a:endParaRPr>
        </a:p>
      </xdr:txBody>
    </xdr:sp>
    <xdr:clientData/>
  </xdr:twoCellAnchor>
  <xdr:twoCellAnchor>
    <xdr:from>
      <xdr:col>9</xdr:col>
      <xdr:colOff>422275</xdr:colOff>
      <xdr:row>53</xdr:row>
      <xdr:rowOff>57150</xdr:rowOff>
    </xdr:from>
    <xdr:to>
      <xdr:col>16</xdr:col>
      <xdr:colOff>307975</xdr:colOff>
      <xdr:row>53</xdr:row>
      <xdr:rowOff>57150</xdr:rowOff>
    </xdr:to>
    <xdr:sp macro="">
      <xdr:nvSpPr>
        <xdr:cNvPr id="172" name="直線コネクタ 171"/>
        <xdr:cNvSpPr/>
      </xdr:nvSpPr>
      <xdr:spPr>
        <a:xfrm>
          <a:off x="6600825"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419100</xdr:colOff>
      <xdr:row>52</xdr:row>
      <xdr:rowOff>85725</xdr:rowOff>
    </xdr:from>
    <xdr:to>
      <xdr:col>9</xdr:col>
      <xdr:colOff>419100</xdr:colOff>
      <xdr:row>54</xdr:row>
      <xdr:rowOff>0</xdr:rowOff>
    </xdr:to>
    <xdr:sp macro="">
      <xdr:nvSpPr>
        <xdr:cNvPr id="173" name="テキスト ボックス 172"/>
        <xdr:cNvSpPr txBox="1"/>
      </xdr:nvSpPr>
      <xdr:spPr>
        <a:xfrm>
          <a:off x="5915025" y="9001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2,500,000</a:t>
          </a:r>
          <a:endParaRPr altLang="en-US" lang="ja-JP" sz="1000">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fLocksText="0">
      <xdr:nvSpPr>
        <xdr:cNvPr id="174" name="【橋りょう・トンネル】_x000a_一人当たり有形固定資産（償却資産）額グラフ枠"/>
        <xdr:cNvSpPr/>
      </xdr:nvSpPr>
      <xdr:spPr>
        <a:xfrm>
          <a:off x="6600825"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sp macro="">
      <xdr:nvSpPr>
        <xdr:cNvPr id="175" name="直線コネクタ 174"/>
        <xdr:cNvSpPr/>
      </xdr:nvSpPr>
      <xdr:spPr>
        <a:xfrm flipV="1">
          <a:off x="10477500" y="9734550"/>
          <a:ext cx="0" cy="12096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266700</xdr:colOff>
      <xdr:row>63</xdr:row>
      <xdr:rowOff>142875</xdr:rowOff>
    </xdr:from>
    <xdr:to>
      <xdr:col>16</xdr:col>
      <xdr:colOff>180975</xdr:colOff>
      <xdr:row>65</xdr:row>
      <xdr:rowOff>57150</xdr:rowOff>
    </xdr:to>
    <xdr:sp macro="">
      <xdr:nvSpPr>
        <xdr:cNvPr id="176" name="【橋りょう・トンネル】_x000a_一人当たり有形固定資産（償却資産）額最小値テキスト"/>
        <xdr:cNvSpPr txBox="1"/>
      </xdr:nvSpPr>
      <xdr:spPr>
        <a:xfrm>
          <a:off x="10563225" y="10944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142,351</a:t>
          </a:r>
          <a:endParaRPr altLang="en-US" lang="ja-JP" sz="1000" b="1">
            <a:latin typeface="ＭＳ Ｐゴシック"/>
          </a:endParaRPr>
        </a:p>
      </xdr:txBody>
    </xdr:sp>
    <xdr:clientData/>
  </xdr:twoCellAnchor>
  <xdr:twoCellAnchor>
    <xdr:from>
      <xdr:col>15</xdr:col>
      <xdr:colOff>92075</xdr:colOff>
      <xdr:row>63</xdr:row>
      <xdr:rowOff>139178</xdr:rowOff>
    </xdr:from>
    <xdr:to>
      <xdr:col>15</xdr:col>
      <xdr:colOff>269875</xdr:colOff>
      <xdr:row>63</xdr:row>
      <xdr:rowOff>139178</xdr:rowOff>
    </xdr:to>
    <xdr:sp macro="">
      <xdr:nvSpPr>
        <xdr:cNvPr id="177" name="直線コネクタ 176"/>
        <xdr:cNvSpPr/>
      </xdr:nvSpPr>
      <xdr:spPr>
        <a:xfrm>
          <a:off x="10391775" y="109442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266700</xdr:colOff>
      <xdr:row>55</xdr:row>
      <xdr:rowOff>85725</xdr:rowOff>
    </xdr:from>
    <xdr:to>
      <xdr:col>16</xdr:col>
      <xdr:colOff>266700</xdr:colOff>
      <xdr:row>57</xdr:row>
      <xdr:rowOff>0</xdr:rowOff>
    </xdr:to>
    <xdr:sp macro="">
      <xdr:nvSpPr>
        <xdr:cNvPr id="178" name="【橋りょう・トンネル】_x000a_一人当たり有形固定資産（償却資産）額最大値テキスト"/>
        <xdr:cNvSpPr txBox="1"/>
      </xdr:nvSpPr>
      <xdr:spPr>
        <a:xfrm>
          <a:off x="10563225" y="951547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1,723,704</a:t>
          </a:r>
          <a:endParaRPr altLang="en-US" lang="ja-JP" sz="1000" b="1">
            <a:latin typeface="ＭＳ Ｐゴシック"/>
          </a:endParaRPr>
        </a:p>
      </xdr:txBody>
    </xdr:sp>
    <xdr:clientData/>
  </xdr:twoCellAnchor>
  <xdr:twoCellAnchor>
    <xdr:from>
      <xdr:col>15</xdr:col>
      <xdr:colOff>92075</xdr:colOff>
      <xdr:row>56</xdr:row>
      <xdr:rowOff>134338</xdr:rowOff>
    </xdr:from>
    <xdr:to>
      <xdr:col>15</xdr:col>
      <xdr:colOff>269875</xdr:colOff>
      <xdr:row>56</xdr:row>
      <xdr:rowOff>134338</xdr:rowOff>
    </xdr:to>
    <xdr:sp macro="">
      <xdr:nvSpPr>
        <xdr:cNvPr id="179" name="直線コネクタ 178"/>
        <xdr:cNvSpPr/>
      </xdr:nvSpPr>
      <xdr:spPr>
        <a:xfrm>
          <a:off x="10391775" y="973455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266700</xdr:colOff>
      <xdr:row>61</xdr:row>
      <xdr:rowOff>95250</xdr:rowOff>
    </xdr:from>
    <xdr:to>
      <xdr:col>16</xdr:col>
      <xdr:colOff>180975</xdr:colOff>
      <xdr:row>63</xdr:row>
      <xdr:rowOff>9525</xdr:rowOff>
    </xdr:to>
    <xdr:sp macro="">
      <xdr:nvSpPr>
        <xdr:cNvPr id="180" name="【橋りょう・トンネル】_x000a_一人当たり有形固定資産（償却資産）額平均値テキスト"/>
        <xdr:cNvSpPr txBox="1"/>
      </xdr:nvSpPr>
      <xdr:spPr>
        <a:xfrm>
          <a:off x="10563225" y="1055370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556,644</a:t>
          </a:r>
          <a:endParaRPr altLang="en-US" lang="ja-JP" sz="1000" b="1">
            <a:solidFill>
              <a:srgbClr val="000080"/>
            </a:solidFill>
            <a:latin typeface="ＭＳ Ｐゴシック"/>
          </a:endParaRPr>
        </a:p>
      </xdr:txBody>
    </xdr:sp>
    <xdr:clientData/>
  </xdr:twoCellAnchor>
  <xdr:twoCellAnchor>
    <xdr:from>
      <xdr:col>15</xdr:col>
      <xdr:colOff>130175</xdr:colOff>
      <xdr:row>61</xdr:row>
      <xdr:rowOff>115588</xdr:rowOff>
    </xdr:from>
    <xdr:to>
      <xdr:col>15</xdr:col>
      <xdr:colOff>231775</xdr:colOff>
      <xdr:row>62</xdr:row>
      <xdr:rowOff>45738</xdr:rowOff>
    </xdr:to>
    <xdr:sp macro="" fLocksText="0">
      <xdr:nvSpPr>
        <xdr:cNvPr id="181" name="フローチャート : 判断 180"/>
        <xdr:cNvSpPr/>
      </xdr:nvSpPr>
      <xdr:spPr>
        <a:xfrm>
          <a:off x="10429875" y="105727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fLocksText="0">
      <xdr:nvSpPr>
        <xdr:cNvPr id="182" name="フローチャート : 判断 181"/>
        <xdr:cNvSpPr/>
      </xdr:nvSpPr>
      <xdr:spPr>
        <a:xfrm>
          <a:off x="9591675" y="106680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14</xdr:col>
      <xdr:colOff>676275</xdr:colOff>
      <xdr:row>66</xdr:row>
      <xdr:rowOff>114300</xdr:rowOff>
    </xdr:from>
    <xdr:to>
      <xdr:col>16</xdr:col>
      <xdr:colOff>66675</xdr:colOff>
      <xdr:row>68</xdr:row>
      <xdr:rowOff>28575</xdr:rowOff>
    </xdr:to>
    <xdr:sp macro="">
      <xdr:nvSpPr>
        <xdr:cNvPr id="183" name="テキスト ボックス 182"/>
        <xdr:cNvSpPr txBox="1"/>
      </xdr:nvSpPr>
      <xdr:spPr>
        <a:xfrm>
          <a:off x="102870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66</xdr:row>
      <xdr:rowOff>114300</xdr:rowOff>
    </xdr:from>
    <xdr:to>
      <xdr:col>14</xdr:col>
      <xdr:colOff>600075</xdr:colOff>
      <xdr:row>68</xdr:row>
      <xdr:rowOff>28575</xdr:rowOff>
    </xdr:to>
    <xdr:sp macro="">
      <xdr:nvSpPr>
        <xdr:cNvPr id="184" name="テキスト ボックス 183"/>
        <xdr:cNvSpPr txBox="1"/>
      </xdr:nvSpPr>
      <xdr:spPr>
        <a:xfrm>
          <a:off x="9448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66</xdr:row>
      <xdr:rowOff>114300</xdr:rowOff>
    </xdr:from>
    <xdr:to>
      <xdr:col>13</xdr:col>
      <xdr:colOff>390525</xdr:colOff>
      <xdr:row>68</xdr:row>
      <xdr:rowOff>28575</xdr:rowOff>
    </xdr:to>
    <xdr:sp macro="">
      <xdr:nvSpPr>
        <xdr:cNvPr id="185" name="テキスト ボックス 184"/>
        <xdr:cNvSpPr txBox="1"/>
      </xdr:nvSpPr>
      <xdr:spPr>
        <a:xfrm>
          <a:off x="8553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66</xdr:row>
      <xdr:rowOff>114300</xdr:rowOff>
    </xdr:from>
    <xdr:to>
      <xdr:col>12</xdr:col>
      <xdr:colOff>190500</xdr:colOff>
      <xdr:row>68</xdr:row>
      <xdr:rowOff>28575</xdr:rowOff>
    </xdr:to>
    <xdr:sp macro="">
      <xdr:nvSpPr>
        <xdr:cNvPr id="186" name="テキスト ボックス 185"/>
        <xdr:cNvSpPr txBox="1"/>
      </xdr:nvSpPr>
      <xdr:spPr>
        <a:xfrm>
          <a:off x="7667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66</xdr:row>
      <xdr:rowOff>114300</xdr:rowOff>
    </xdr:from>
    <xdr:to>
      <xdr:col>10</xdr:col>
      <xdr:colOff>676275</xdr:colOff>
      <xdr:row>68</xdr:row>
      <xdr:rowOff>28575</xdr:rowOff>
    </xdr:to>
    <xdr:sp macro="">
      <xdr:nvSpPr>
        <xdr:cNvPr id="187" name="テキスト ボックス 186"/>
        <xdr:cNvSpPr txBox="1"/>
      </xdr:nvSpPr>
      <xdr:spPr>
        <a:xfrm>
          <a:off x="6781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13</xdr:col>
      <xdr:colOff>663575</xdr:colOff>
      <xdr:row>62</xdr:row>
      <xdr:rowOff>153477</xdr:rowOff>
    </xdr:from>
    <xdr:to>
      <xdr:col>14</xdr:col>
      <xdr:colOff>79375</xdr:colOff>
      <xdr:row>63</xdr:row>
      <xdr:rowOff>83627</xdr:rowOff>
    </xdr:to>
    <xdr:sp macro="" fLocksText="0">
      <xdr:nvSpPr>
        <xdr:cNvPr id="188" name="円/楕円 187"/>
        <xdr:cNvSpPr/>
      </xdr:nvSpPr>
      <xdr:spPr>
        <a:xfrm>
          <a:off x="9591675" y="107823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400050</xdr:colOff>
      <xdr:row>60</xdr:row>
      <xdr:rowOff>161925</xdr:rowOff>
    </xdr:from>
    <xdr:to>
      <xdr:col>14</xdr:col>
      <xdr:colOff>314325</xdr:colOff>
      <xdr:row>62</xdr:row>
      <xdr:rowOff>76200</xdr:rowOff>
    </xdr:to>
    <xdr:sp macro="">
      <xdr:nvSpPr>
        <xdr:cNvPr id="189" name="n_1aveValue【橋りょう・トンネル】_x000a_一人当たり有形固定資産（償却資産）額"/>
        <xdr:cNvSpPr txBox="1"/>
      </xdr:nvSpPr>
      <xdr:spPr>
        <a:xfrm>
          <a:off x="9324975" y="104489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429,282</a:t>
          </a:r>
          <a:endParaRPr altLang="en-US" lang="ja-JP" sz="1000" b="1">
            <a:solidFill>
              <a:srgbClr val="000080"/>
            </a:solidFill>
            <a:latin typeface="ＭＳ Ｐゴシック"/>
          </a:endParaRPr>
        </a:p>
      </xdr:txBody>
    </xdr:sp>
    <xdr:clientData/>
  </xdr:twoCellAnchor>
  <xdr:twoCellAnchor editAs="oneCell">
    <xdr:from>
      <xdr:col>13</xdr:col>
      <xdr:colOff>400050</xdr:colOff>
      <xdr:row>63</xdr:row>
      <xdr:rowOff>76200</xdr:rowOff>
    </xdr:from>
    <xdr:to>
      <xdr:col>14</xdr:col>
      <xdr:colOff>314325</xdr:colOff>
      <xdr:row>64</xdr:row>
      <xdr:rowOff>161925</xdr:rowOff>
    </xdr:to>
    <xdr:sp macro="">
      <xdr:nvSpPr>
        <xdr:cNvPr id="190" name="n_1mainValue【橋りょう・トンネル】_x000a_一人当たり有形固定資産（償却資産）額"/>
        <xdr:cNvSpPr txBox="1"/>
      </xdr:nvSpPr>
      <xdr:spPr>
        <a:xfrm>
          <a:off x="9324975" y="10877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281,919</a:t>
          </a:r>
          <a:endParaRPr altLang="en-US" lang="ja-JP" sz="1000" b="1">
            <a:solidFill>
              <a:srgbClr val="FF0000"/>
            </a:solidFill>
            <a:latin typeface="ＭＳ Ｐゴシック"/>
          </a:endParaRPr>
        </a:p>
      </xdr:txBody>
    </xdr:sp>
    <xdr:clientData/>
  </xdr:twoCellAnchor>
  <xdr:twoCellAnchor>
    <xdr:from>
      <xdr:col>1</xdr:col>
      <xdr:colOff>66675</xdr:colOff>
      <xdr:row>68</xdr:row>
      <xdr:rowOff>152400</xdr:rowOff>
    </xdr:from>
    <xdr:to>
      <xdr:col>7</xdr:col>
      <xdr:colOff>676275</xdr:colOff>
      <xdr:row>72</xdr:row>
      <xdr:rowOff>101600</xdr:rowOff>
    </xdr:to>
    <xdr:sp macro="" fLocksText="0">
      <xdr:nvSpPr>
        <xdr:cNvPr id="191" name="正方形/長方形 190"/>
        <xdr:cNvSpPr/>
      </xdr:nvSpPr>
      <xdr:spPr>
        <a:xfrm>
          <a:off x="762000"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公営住宅</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fLocksText="0">
      <xdr:nvSpPr>
        <xdr:cNvPr id="192" name="正方形/長方形 191"/>
        <xdr:cNvSpPr/>
      </xdr:nvSpPr>
      <xdr:spPr>
        <a:xfrm>
          <a:off x="885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fLocksText="0">
      <xdr:nvSpPr>
        <xdr:cNvPr id="193" name="正方形/長方形 192"/>
        <xdr:cNvSpPr/>
      </xdr:nvSpPr>
      <xdr:spPr>
        <a:xfrm>
          <a:off x="88582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fLocksText="0">
      <xdr:nvSpPr>
        <xdr:cNvPr id="194" name="正方形/長方形 193"/>
        <xdr:cNvSpPr/>
      </xdr:nvSpPr>
      <xdr:spPr>
        <a:xfrm>
          <a:off x="1905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fLocksText="0">
      <xdr:nvSpPr>
        <xdr:cNvPr id="195" name="正方形/長方形 194"/>
        <xdr:cNvSpPr/>
      </xdr:nvSpPr>
      <xdr:spPr>
        <a:xfrm>
          <a:off x="1905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59.3</a:t>
          </a:r>
          <a:endParaRPr altLang="en-US" lang="ja-JP"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fLocksText="0">
      <xdr:nvSpPr>
        <xdr:cNvPr id="196" name="正方形/長方形 195"/>
        <xdr:cNvSpPr/>
      </xdr:nvSpPr>
      <xdr:spPr>
        <a:xfrm>
          <a:off x="3048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fLocksText="0">
      <xdr:nvSpPr>
        <xdr:cNvPr id="197" name="正方形/長方形 196"/>
        <xdr:cNvSpPr/>
      </xdr:nvSpPr>
      <xdr:spPr>
        <a:xfrm>
          <a:off x="3048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46.5</a:t>
          </a:r>
          <a:endParaRPr altLang="en-US" lang="ja-JP"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fLocksText="0">
      <xdr:nvSpPr>
        <xdr:cNvPr id="198" name="正方形/長方形 197"/>
        <xdr:cNvSpPr/>
      </xdr:nvSpPr>
      <xdr:spPr>
        <a:xfrm>
          <a:off x="762000"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xdr:col>
      <xdr:colOff>28575</xdr:colOff>
      <xdr:row>74</xdr:row>
      <xdr:rowOff>76200</xdr:rowOff>
    </xdr:from>
    <xdr:to>
      <xdr:col>1</xdr:col>
      <xdr:colOff>323850</xdr:colOff>
      <xdr:row>75</xdr:row>
      <xdr:rowOff>133350</xdr:rowOff>
    </xdr:to>
    <xdr:sp macro="">
      <xdr:nvSpPr>
        <xdr:cNvPr id="199" name="テキスト ボックス 198"/>
        <xdr:cNvSpPr txBox="1"/>
      </xdr:nvSpPr>
      <xdr:spPr>
        <a:xfrm>
          <a:off x="723900" y="1276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xdr:col>
      <xdr:colOff>66675</xdr:colOff>
      <xdr:row>88</xdr:row>
      <xdr:rowOff>152400</xdr:rowOff>
    </xdr:from>
    <xdr:to>
      <xdr:col>7</xdr:col>
      <xdr:colOff>638175</xdr:colOff>
      <xdr:row>88</xdr:row>
      <xdr:rowOff>152400</xdr:rowOff>
    </xdr:to>
    <xdr:sp macro="">
      <xdr:nvSpPr>
        <xdr:cNvPr id="200" name="直線コネクタ 199"/>
        <xdr:cNvSpPr/>
      </xdr:nvSpPr>
      <xdr:spPr>
        <a:xfrm>
          <a:off x="762000"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88</xdr:row>
      <xdr:rowOff>9525</xdr:rowOff>
    </xdr:from>
    <xdr:to>
      <xdr:col>1</xdr:col>
      <xdr:colOff>57150</xdr:colOff>
      <xdr:row>89</xdr:row>
      <xdr:rowOff>95250</xdr:rowOff>
    </xdr:to>
    <xdr:sp macro="">
      <xdr:nvSpPr>
        <xdr:cNvPr id="201" name="テキスト ボックス 200"/>
        <xdr:cNvSpPr txBox="1"/>
      </xdr:nvSpPr>
      <xdr:spPr>
        <a:xfrm>
          <a:off x="352425" y="15097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xdr:col>
      <xdr:colOff>66675</xdr:colOff>
      <xdr:row>86</xdr:row>
      <xdr:rowOff>38100</xdr:rowOff>
    </xdr:from>
    <xdr:to>
      <xdr:col>7</xdr:col>
      <xdr:colOff>638175</xdr:colOff>
      <xdr:row>86</xdr:row>
      <xdr:rowOff>38100</xdr:rowOff>
    </xdr:to>
    <xdr:sp macro="">
      <xdr:nvSpPr>
        <xdr:cNvPr id="202" name="直線コネクタ 201"/>
        <xdr:cNvSpPr/>
      </xdr:nvSpPr>
      <xdr:spPr>
        <a:xfrm>
          <a:off x="762000" y="1478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85</xdr:row>
      <xdr:rowOff>66675</xdr:rowOff>
    </xdr:from>
    <xdr:to>
      <xdr:col>1</xdr:col>
      <xdr:colOff>57150</xdr:colOff>
      <xdr:row>86</xdr:row>
      <xdr:rowOff>152400</xdr:rowOff>
    </xdr:to>
    <xdr:sp macro="">
      <xdr:nvSpPr>
        <xdr:cNvPr id="203" name="テキスト ボックス 202"/>
        <xdr:cNvSpPr txBox="1"/>
      </xdr:nvSpPr>
      <xdr:spPr>
        <a:xfrm>
          <a:off x="352425" y="146399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xdr:col>
      <xdr:colOff>66675</xdr:colOff>
      <xdr:row>83</xdr:row>
      <xdr:rowOff>95250</xdr:rowOff>
    </xdr:from>
    <xdr:to>
      <xdr:col>7</xdr:col>
      <xdr:colOff>638175</xdr:colOff>
      <xdr:row>83</xdr:row>
      <xdr:rowOff>95250</xdr:rowOff>
    </xdr:to>
    <xdr:sp macro="">
      <xdr:nvSpPr>
        <xdr:cNvPr id="204" name="直線コネクタ 203"/>
        <xdr:cNvSpPr/>
      </xdr:nvSpPr>
      <xdr:spPr>
        <a:xfrm>
          <a:off x="762000" y="1432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82</xdr:row>
      <xdr:rowOff>123825</xdr:rowOff>
    </xdr:from>
    <xdr:to>
      <xdr:col>1</xdr:col>
      <xdr:colOff>57150</xdr:colOff>
      <xdr:row>84</xdr:row>
      <xdr:rowOff>38100</xdr:rowOff>
    </xdr:to>
    <xdr:sp macro="">
      <xdr:nvSpPr>
        <xdr:cNvPr id="205" name="テキスト ボックス 204"/>
        <xdr:cNvSpPr txBox="1"/>
      </xdr:nvSpPr>
      <xdr:spPr>
        <a:xfrm>
          <a:off x="352425" y="141827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xdr:col>
      <xdr:colOff>66675</xdr:colOff>
      <xdr:row>80</xdr:row>
      <xdr:rowOff>152400</xdr:rowOff>
    </xdr:from>
    <xdr:to>
      <xdr:col>7</xdr:col>
      <xdr:colOff>638175</xdr:colOff>
      <xdr:row>80</xdr:row>
      <xdr:rowOff>152400</xdr:rowOff>
    </xdr:to>
    <xdr:sp macro="">
      <xdr:nvSpPr>
        <xdr:cNvPr id="206" name="直線コネクタ 205"/>
        <xdr:cNvSpPr/>
      </xdr:nvSpPr>
      <xdr:spPr>
        <a:xfrm>
          <a:off x="762000" y="1386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352425</xdr:colOff>
      <xdr:row>80</xdr:row>
      <xdr:rowOff>9525</xdr:rowOff>
    </xdr:from>
    <xdr:to>
      <xdr:col>1</xdr:col>
      <xdr:colOff>57150</xdr:colOff>
      <xdr:row>81</xdr:row>
      <xdr:rowOff>95250</xdr:rowOff>
    </xdr:to>
    <xdr:sp macro="">
      <xdr:nvSpPr>
        <xdr:cNvPr id="207" name="テキスト ボックス 206"/>
        <xdr:cNvSpPr txBox="1"/>
      </xdr:nvSpPr>
      <xdr:spPr>
        <a:xfrm>
          <a:off x="352425" y="137255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xdr:col>
      <xdr:colOff>66675</xdr:colOff>
      <xdr:row>78</xdr:row>
      <xdr:rowOff>38100</xdr:rowOff>
    </xdr:from>
    <xdr:to>
      <xdr:col>7</xdr:col>
      <xdr:colOff>638175</xdr:colOff>
      <xdr:row>78</xdr:row>
      <xdr:rowOff>38100</xdr:rowOff>
    </xdr:to>
    <xdr:sp macro="">
      <xdr:nvSpPr>
        <xdr:cNvPr id="208" name="直線コネクタ 207"/>
        <xdr:cNvSpPr/>
      </xdr:nvSpPr>
      <xdr:spPr>
        <a:xfrm>
          <a:off x="762000" y="1341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285750</xdr:colOff>
      <xdr:row>77</xdr:row>
      <xdr:rowOff>66675</xdr:rowOff>
    </xdr:from>
    <xdr:to>
      <xdr:col>1</xdr:col>
      <xdr:colOff>57150</xdr:colOff>
      <xdr:row>78</xdr:row>
      <xdr:rowOff>152400</xdr:rowOff>
    </xdr:to>
    <xdr:sp macro="">
      <xdr:nvSpPr>
        <xdr:cNvPr id="209" name="テキスト ボックス 208"/>
        <xdr:cNvSpPr txBox="1"/>
      </xdr:nvSpPr>
      <xdr:spPr>
        <a:xfrm>
          <a:off x="285750" y="1326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xdr:col>
      <xdr:colOff>66675</xdr:colOff>
      <xdr:row>75</xdr:row>
      <xdr:rowOff>95250</xdr:rowOff>
    </xdr:from>
    <xdr:to>
      <xdr:col>7</xdr:col>
      <xdr:colOff>638175</xdr:colOff>
      <xdr:row>75</xdr:row>
      <xdr:rowOff>95250</xdr:rowOff>
    </xdr:to>
    <xdr:sp macro="">
      <xdr:nvSpPr>
        <xdr:cNvPr id="210" name="直線コネクタ 209"/>
        <xdr:cNvSpPr/>
      </xdr:nvSpPr>
      <xdr:spPr>
        <a:xfrm>
          <a:off x="762000"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285750</xdr:colOff>
      <xdr:row>74</xdr:row>
      <xdr:rowOff>123825</xdr:rowOff>
    </xdr:from>
    <xdr:to>
      <xdr:col>1</xdr:col>
      <xdr:colOff>57150</xdr:colOff>
      <xdr:row>76</xdr:row>
      <xdr:rowOff>38100</xdr:rowOff>
    </xdr:to>
    <xdr:sp macro="">
      <xdr:nvSpPr>
        <xdr:cNvPr id="211" name="テキスト ボックス 210"/>
        <xdr:cNvSpPr txBox="1"/>
      </xdr:nvSpPr>
      <xdr:spPr>
        <a:xfrm>
          <a:off x="285750"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a:t>
          </a:r>
          <a:endParaRPr altLang="en-US" lang="ja-JP" sz="1000">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fLocksText="0">
      <xdr:nvSpPr>
        <xdr:cNvPr id="212" name="【公営住宅】_x000a_有形固定資産減価償却率グラフ枠"/>
        <xdr:cNvSpPr/>
      </xdr:nvSpPr>
      <xdr:spPr>
        <a:xfrm>
          <a:off x="762000"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sp macro="">
      <xdr:nvSpPr>
        <xdr:cNvPr id="213" name="直線コネクタ 212"/>
        <xdr:cNvSpPr/>
      </xdr:nvSpPr>
      <xdr:spPr>
        <a:xfrm flipV="1">
          <a:off x="4638675" y="13468350"/>
          <a:ext cx="0" cy="11906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600075</xdr:colOff>
      <xdr:row>85</xdr:row>
      <xdr:rowOff>85725</xdr:rowOff>
    </xdr:from>
    <xdr:to>
      <xdr:col>7</xdr:col>
      <xdr:colOff>323850</xdr:colOff>
      <xdr:row>87</xdr:row>
      <xdr:rowOff>0</xdr:rowOff>
    </xdr:to>
    <xdr:sp macro="">
      <xdr:nvSpPr>
        <xdr:cNvPr id="214" name="【公営住宅】_x000a_有形固定資産減価償却率最小値テキスト"/>
        <xdr:cNvSpPr txBox="1"/>
      </xdr:nvSpPr>
      <xdr:spPr>
        <a:xfrm>
          <a:off x="4724400" y="146589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45.5</a:t>
          </a:r>
          <a:endParaRPr altLang="en-US" lang="ja-JP" sz="1000" b="1">
            <a:latin typeface="ＭＳ Ｐゴシック"/>
          </a:endParaRPr>
        </a:p>
      </xdr:txBody>
    </xdr:sp>
    <xdr:clientData/>
  </xdr:twoCellAnchor>
  <xdr:twoCellAnchor>
    <xdr:from>
      <xdr:col>6</xdr:col>
      <xdr:colOff>422275</xdr:colOff>
      <xdr:row>85</xdr:row>
      <xdr:rowOff>83820</xdr:rowOff>
    </xdr:from>
    <xdr:to>
      <xdr:col>6</xdr:col>
      <xdr:colOff>600075</xdr:colOff>
      <xdr:row>85</xdr:row>
      <xdr:rowOff>83820</xdr:rowOff>
    </xdr:to>
    <xdr:sp macro="">
      <xdr:nvSpPr>
        <xdr:cNvPr id="215" name="直線コネクタ 214"/>
        <xdr:cNvSpPr/>
      </xdr:nvSpPr>
      <xdr:spPr>
        <a:xfrm>
          <a:off x="4543425" y="14658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600075</xdr:colOff>
      <xdr:row>77</xdr:row>
      <xdr:rowOff>47625</xdr:rowOff>
    </xdr:from>
    <xdr:to>
      <xdr:col>7</xdr:col>
      <xdr:colOff>323850</xdr:colOff>
      <xdr:row>78</xdr:row>
      <xdr:rowOff>133350</xdr:rowOff>
    </xdr:to>
    <xdr:sp macro="">
      <xdr:nvSpPr>
        <xdr:cNvPr id="216" name="【公営住宅】_x000a_有形固定資産減価償却率最大値テキスト"/>
        <xdr:cNvSpPr txBox="1"/>
      </xdr:nvSpPr>
      <xdr:spPr>
        <a:xfrm>
          <a:off x="4724400" y="132492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97.4</a:t>
          </a:r>
          <a:endParaRPr altLang="en-US" lang="ja-JP" sz="1000" b="1">
            <a:latin typeface="ＭＳ Ｐゴシック"/>
          </a:endParaRPr>
        </a:p>
      </xdr:txBody>
    </xdr:sp>
    <xdr:clientData/>
  </xdr:twoCellAnchor>
  <xdr:twoCellAnchor>
    <xdr:from>
      <xdr:col>6</xdr:col>
      <xdr:colOff>422275</xdr:colOff>
      <xdr:row>78</xdr:row>
      <xdr:rowOff>97537</xdr:rowOff>
    </xdr:from>
    <xdr:to>
      <xdr:col>6</xdr:col>
      <xdr:colOff>600075</xdr:colOff>
      <xdr:row>78</xdr:row>
      <xdr:rowOff>97537</xdr:rowOff>
    </xdr:to>
    <xdr:sp macro="">
      <xdr:nvSpPr>
        <xdr:cNvPr id="217" name="直線コネクタ 216"/>
        <xdr:cNvSpPr/>
      </xdr:nvSpPr>
      <xdr:spPr>
        <a:xfrm>
          <a:off x="4543425" y="13468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600075</xdr:colOff>
      <xdr:row>82</xdr:row>
      <xdr:rowOff>66675</xdr:rowOff>
    </xdr:from>
    <xdr:to>
      <xdr:col>7</xdr:col>
      <xdr:colOff>323850</xdr:colOff>
      <xdr:row>83</xdr:row>
      <xdr:rowOff>152400</xdr:rowOff>
    </xdr:to>
    <xdr:sp macro="">
      <xdr:nvSpPr>
        <xdr:cNvPr id="218" name="【公営住宅】_x000a_有形固定資産減価償却率平均値テキスト"/>
        <xdr:cNvSpPr txBox="1"/>
      </xdr:nvSpPr>
      <xdr:spPr>
        <a:xfrm>
          <a:off x="4724400" y="1412557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65.7</a:t>
          </a:r>
          <a:endParaRPr altLang="en-US" lang="ja-JP" sz="1000" b="1">
            <a:solidFill>
              <a:srgbClr val="000080"/>
            </a:solidFill>
            <a:latin typeface="ＭＳ Ｐゴシック"/>
          </a:endParaRPr>
        </a:p>
      </xdr:txBody>
    </xdr:sp>
    <xdr:clientData/>
  </xdr:twoCellAnchor>
  <xdr:twoCellAnchor>
    <xdr:from>
      <xdr:col>6</xdr:col>
      <xdr:colOff>460375</xdr:colOff>
      <xdr:row>82</xdr:row>
      <xdr:rowOff>85598</xdr:rowOff>
    </xdr:from>
    <xdr:to>
      <xdr:col>6</xdr:col>
      <xdr:colOff>561975</xdr:colOff>
      <xdr:row>83</xdr:row>
      <xdr:rowOff>15748</xdr:rowOff>
    </xdr:to>
    <xdr:sp macro="" fLocksText="0">
      <xdr:nvSpPr>
        <xdr:cNvPr id="219" name="フローチャート : 判断 218"/>
        <xdr:cNvSpPr/>
      </xdr:nvSpPr>
      <xdr:spPr>
        <a:xfrm>
          <a:off x="4581525" y="14144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fLocksText="0">
      <xdr:nvSpPr>
        <xdr:cNvPr id="220" name="フローチャート : 判断 219"/>
        <xdr:cNvSpPr/>
      </xdr:nvSpPr>
      <xdr:spPr>
        <a:xfrm>
          <a:off x="3743325" y="14058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6</xdr:col>
      <xdr:colOff>314325</xdr:colOff>
      <xdr:row>88</xdr:row>
      <xdr:rowOff>152400</xdr:rowOff>
    </xdr:from>
    <xdr:to>
      <xdr:col>7</xdr:col>
      <xdr:colOff>390525</xdr:colOff>
      <xdr:row>90</xdr:row>
      <xdr:rowOff>66675</xdr:rowOff>
    </xdr:to>
    <xdr:sp macro="">
      <xdr:nvSpPr>
        <xdr:cNvPr id="221" name="テキスト ボックス 220"/>
        <xdr:cNvSpPr txBox="1"/>
      </xdr:nvSpPr>
      <xdr:spPr>
        <a:xfrm>
          <a:off x="44386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5</xdr:col>
      <xdr:colOff>161925</xdr:colOff>
      <xdr:row>88</xdr:row>
      <xdr:rowOff>152400</xdr:rowOff>
    </xdr:from>
    <xdr:to>
      <xdr:col>6</xdr:col>
      <xdr:colOff>238125</xdr:colOff>
      <xdr:row>90</xdr:row>
      <xdr:rowOff>66675</xdr:rowOff>
    </xdr:to>
    <xdr:sp macro="">
      <xdr:nvSpPr>
        <xdr:cNvPr id="222" name="テキスト ボックス 221"/>
        <xdr:cNvSpPr txBox="1"/>
      </xdr:nvSpPr>
      <xdr:spPr>
        <a:xfrm>
          <a:off x="3600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3</xdr:col>
      <xdr:colOff>647700</xdr:colOff>
      <xdr:row>88</xdr:row>
      <xdr:rowOff>152400</xdr:rowOff>
    </xdr:from>
    <xdr:to>
      <xdr:col>5</xdr:col>
      <xdr:colOff>38100</xdr:colOff>
      <xdr:row>90</xdr:row>
      <xdr:rowOff>66675</xdr:rowOff>
    </xdr:to>
    <xdr:sp macro="">
      <xdr:nvSpPr>
        <xdr:cNvPr id="223" name="テキスト ボックス 222"/>
        <xdr:cNvSpPr txBox="1"/>
      </xdr:nvSpPr>
      <xdr:spPr>
        <a:xfrm>
          <a:off x="2714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xdr:col>
      <xdr:colOff>447675</xdr:colOff>
      <xdr:row>88</xdr:row>
      <xdr:rowOff>152400</xdr:rowOff>
    </xdr:from>
    <xdr:to>
      <xdr:col>3</xdr:col>
      <xdr:colOff>523875</xdr:colOff>
      <xdr:row>90</xdr:row>
      <xdr:rowOff>66675</xdr:rowOff>
    </xdr:to>
    <xdr:sp macro="">
      <xdr:nvSpPr>
        <xdr:cNvPr id="224" name="テキスト ボックス 223"/>
        <xdr:cNvSpPr txBox="1"/>
      </xdr:nvSpPr>
      <xdr:spPr>
        <a:xfrm>
          <a:off x="1828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xdr:col>
      <xdr:colOff>238125</xdr:colOff>
      <xdr:row>88</xdr:row>
      <xdr:rowOff>152400</xdr:rowOff>
    </xdr:from>
    <xdr:to>
      <xdr:col>2</xdr:col>
      <xdr:colOff>314325</xdr:colOff>
      <xdr:row>90</xdr:row>
      <xdr:rowOff>66675</xdr:rowOff>
    </xdr:to>
    <xdr:sp macro="">
      <xdr:nvSpPr>
        <xdr:cNvPr id="225" name="テキスト ボックス 224"/>
        <xdr:cNvSpPr txBox="1"/>
      </xdr:nvSpPr>
      <xdr:spPr>
        <a:xfrm>
          <a:off x="933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5</xdr:col>
      <xdr:colOff>307975</xdr:colOff>
      <xdr:row>84</xdr:row>
      <xdr:rowOff>133604</xdr:rowOff>
    </xdr:from>
    <xdr:to>
      <xdr:col>5</xdr:col>
      <xdr:colOff>409575</xdr:colOff>
      <xdr:row>85</xdr:row>
      <xdr:rowOff>63754</xdr:rowOff>
    </xdr:to>
    <xdr:sp macro="" fLocksText="0">
      <xdr:nvSpPr>
        <xdr:cNvPr id="226" name="円/楕円 225"/>
        <xdr:cNvSpPr/>
      </xdr:nvSpPr>
      <xdr:spPr>
        <a:xfrm>
          <a:off x="3743325" y="14535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5</xdr:col>
      <xdr:colOff>142875</xdr:colOff>
      <xdr:row>80</xdr:row>
      <xdr:rowOff>123825</xdr:rowOff>
    </xdr:from>
    <xdr:to>
      <xdr:col>5</xdr:col>
      <xdr:colOff>552450</xdr:colOff>
      <xdr:row>82</xdr:row>
      <xdr:rowOff>38100</xdr:rowOff>
    </xdr:to>
    <xdr:sp macro="">
      <xdr:nvSpPr>
        <xdr:cNvPr id="227" name="n_1aveValue【公営住宅】_x000a_有形固定資産減価償却率"/>
        <xdr:cNvSpPr txBox="1"/>
      </xdr:nvSpPr>
      <xdr:spPr>
        <a:xfrm>
          <a:off x="3581400" y="138398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69.4</a:t>
          </a:r>
          <a:endParaRPr altLang="en-US" lang="ja-JP" sz="1000" b="1">
            <a:solidFill>
              <a:srgbClr val="000080"/>
            </a:solidFill>
            <a:latin typeface="ＭＳ Ｐゴシック"/>
          </a:endParaRPr>
        </a:p>
      </xdr:txBody>
    </xdr:sp>
    <xdr:clientData/>
  </xdr:twoCellAnchor>
  <xdr:twoCellAnchor editAs="oneCell">
    <xdr:from>
      <xdr:col>5</xdr:col>
      <xdr:colOff>142875</xdr:colOff>
      <xdr:row>85</xdr:row>
      <xdr:rowOff>57150</xdr:rowOff>
    </xdr:from>
    <xdr:to>
      <xdr:col>5</xdr:col>
      <xdr:colOff>552450</xdr:colOff>
      <xdr:row>86</xdr:row>
      <xdr:rowOff>142875</xdr:rowOff>
    </xdr:to>
    <xdr:sp macro="">
      <xdr:nvSpPr>
        <xdr:cNvPr id="228" name="n_1mainValue【公営住宅】_x000a_有形固定資産減価償却率"/>
        <xdr:cNvSpPr txBox="1"/>
      </xdr:nvSpPr>
      <xdr:spPr>
        <a:xfrm>
          <a:off x="3581400" y="146304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48.6</a:t>
          </a:r>
          <a:endParaRPr altLang="en-US" lang="ja-JP" sz="1000" b="1">
            <a:solidFill>
              <a:srgbClr val="FF0000"/>
            </a:solidFill>
            <a:latin typeface="ＭＳ Ｐゴシック"/>
          </a:endParaRPr>
        </a:p>
      </xdr:txBody>
    </xdr:sp>
    <xdr:clientData/>
  </xdr:twoCellAnchor>
  <xdr:twoCellAnchor>
    <xdr:from>
      <xdr:col>9</xdr:col>
      <xdr:colOff>422275</xdr:colOff>
      <xdr:row>68</xdr:row>
      <xdr:rowOff>152400</xdr:rowOff>
    </xdr:from>
    <xdr:to>
      <xdr:col>16</xdr:col>
      <xdr:colOff>346075</xdr:colOff>
      <xdr:row>72</xdr:row>
      <xdr:rowOff>101600</xdr:rowOff>
    </xdr:to>
    <xdr:sp macro="" fLocksText="0">
      <xdr:nvSpPr>
        <xdr:cNvPr id="229" name="正方形/長方形 228"/>
        <xdr:cNvSpPr/>
      </xdr:nvSpPr>
      <xdr:spPr>
        <a:xfrm>
          <a:off x="6600825"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公営住宅</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fLocksText="0">
      <xdr:nvSpPr>
        <xdr:cNvPr id="230" name="正方形/長方形 229"/>
        <xdr:cNvSpPr/>
      </xdr:nvSpPr>
      <xdr:spPr>
        <a:xfrm>
          <a:off x="6734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fLocksText="0">
      <xdr:nvSpPr>
        <xdr:cNvPr id="231" name="正方形/長方形 230"/>
        <xdr:cNvSpPr/>
      </xdr:nvSpPr>
      <xdr:spPr>
        <a:xfrm>
          <a:off x="673417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fLocksText="0">
      <xdr:nvSpPr>
        <xdr:cNvPr id="232" name="正方形/長方形 231"/>
        <xdr:cNvSpPr/>
      </xdr:nvSpPr>
      <xdr:spPr>
        <a:xfrm>
          <a:off x="7743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fLocksText="0">
      <xdr:nvSpPr>
        <xdr:cNvPr id="233" name="正方形/長方形 232"/>
        <xdr:cNvSpPr/>
      </xdr:nvSpPr>
      <xdr:spPr>
        <a:xfrm>
          <a:off x="774382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6.015</a:t>
          </a:r>
          <a:endParaRPr altLang="en-US" lang="ja-JP"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fLocksText="0">
      <xdr:nvSpPr>
        <xdr:cNvPr id="234" name="正方形/長方形 233"/>
        <xdr:cNvSpPr/>
      </xdr:nvSpPr>
      <xdr:spPr>
        <a:xfrm>
          <a:off x="8886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fLocksText="0">
      <xdr:nvSpPr>
        <xdr:cNvPr id="235" name="正方形/長方形 234"/>
        <xdr:cNvSpPr/>
      </xdr:nvSpPr>
      <xdr:spPr>
        <a:xfrm>
          <a:off x="888682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0.102</a:t>
          </a:r>
          <a:endParaRPr altLang="en-US" lang="ja-JP"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fLocksText="0">
      <xdr:nvSpPr>
        <xdr:cNvPr id="236" name="正方形/長方形 235"/>
        <xdr:cNvSpPr/>
      </xdr:nvSpPr>
      <xdr:spPr>
        <a:xfrm>
          <a:off x="6600825"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9</xdr:col>
      <xdr:colOff>381000</xdr:colOff>
      <xdr:row>74</xdr:row>
      <xdr:rowOff>76200</xdr:rowOff>
    </xdr:from>
    <xdr:to>
      <xdr:col>10</xdr:col>
      <xdr:colOff>47625</xdr:colOff>
      <xdr:row>75</xdr:row>
      <xdr:rowOff>133350</xdr:rowOff>
    </xdr:to>
    <xdr:sp macro="">
      <xdr:nvSpPr>
        <xdr:cNvPr id="237" name="テキスト ボックス 236"/>
        <xdr:cNvSpPr txBox="1"/>
      </xdr:nvSpPr>
      <xdr:spPr>
        <a:xfrm>
          <a:off x="6562725" y="1276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9</xdr:col>
      <xdr:colOff>422275</xdr:colOff>
      <xdr:row>88</xdr:row>
      <xdr:rowOff>152400</xdr:rowOff>
    </xdr:from>
    <xdr:to>
      <xdr:col>16</xdr:col>
      <xdr:colOff>307975</xdr:colOff>
      <xdr:row>88</xdr:row>
      <xdr:rowOff>152400</xdr:rowOff>
    </xdr:to>
    <xdr:sp macro="">
      <xdr:nvSpPr>
        <xdr:cNvPr id="238" name="直線コネクタ 237"/>
        <xdr:cNvSpPr/>
      </xdr:nvSpPr>
      <xdr:spPr>
        <a:xfrm>
          <a:off x="6600825"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422275</xdr:colOff>
      <xdr:row>86</xdr:row>
      <xdr:rowOff>168729</xdr:rowOff>
    </xdr:from>
    <xdr:to>
      <xdr:col>16</xdr:col>
      <xdr:colOff>307975</xdr:colOff>
      <xdr:row>86</xdr:row>
      <xdr:rowOff>168729</xdr:rowOff>
    </xdr:to>
    <xdr:sp macro="">
      <xdr:nvSpPr>
        <xdr:cNvPr id="239" name="直線コネクタ 238"/>
        <xdr:cNvSpPr/>
      </xdr:nvSpPr>
      <xdr:spPr>
        <a:xfrm>
          <a:off x="6600825" y="1491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638175</xdr:colOff>
      <xdr:row>86</xdr:row>
      <xdr:rowOff>28575</xdr:rowOff>
    </xdr:from>
    <xdr:to>
      <xdr:col>9</xdr:col>
      <xdr:colOff>419100</xdr:colOff>
      <xdr:row>87</xdr:row>
      <xdr:rowOff>114300</xdr:rowOff>
    </xdr:to>
    <xdr:sp macro="">
      <xdr:nvSpPr>
        <xdr:cNvPr id="240" name="テキスト ボックス 239"/>
        <xdr:cNvSpPr txBox="1"/>
      </xdr:nvSpPr>
      <xdr:spPr>
        <a:xfrm>
          <a:off x="6134100" y="1477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0.000</a:t>
          </a:r>
          <a:endParaRPr altLang="en-US" lang="ja-JP" sz="1000">
            <a:latin typeface="ＭＳ Ｐゴシック"/>
          </a:endParaRPr>
        </a:p>
      </xdr:txBody>
    </xdr:sp>
    <xdr:clientData/>
  </xdr:twoCellAnchor>
  <xdr:twoCellAnchor>
    <xdr:from>
      <xdr:col>9</xdr:col>
      <xdr:colOff>422275</xdr:colOff>
      <xdr:row>85</xdr:row>
      <xdr:rowOff>13607</xdr:rowOff>
    </xdr:from>
    <xdr:to>
      <xdr:col>16</xdr:col>
      <xdr:colOff>307975</xdr:colOff>
      <xdr:row>85</xdr:row>
      <xdr:rowOff>13607</xdr:rowOff>
    </xdr:to>
    <xdr:sp macro="">
      <xdr:nvSpPr>
        <xdr:cNvPr id="241" name="直線コネクタ 240"/>
        <xdr:cNvSpPr/>
      </xdr:nvSpPr>
      <xdr:spPr>
        <a:xfrm>
          <a:off x="6600825" y="1458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638175</xdr:colOff>
      <xdr:row>84</xdr:row>
      <xdr:rowOff>38100</xdr:rowOff>
    </xdr:from>
    <xdr:to>
      <xdr:col>9</xdr:col>
      <xdr:colOff>419100</xdr:colOff>
      <xdr:row>85</xdr:row>
      <xdr:rowOff>123825</xdr:rowOff>
    </xdr:to>
    <xdr:sp macro="">
      <xdr:nvSpPr>
        <xdr:cNvPr id="242" name="テキスト ボックス 241"/>
        <xdr:cNvSpPr txBox="1"/>
      </xdr:nvSpPr>
      <xdr:spPr>
        <a:xfrm>
          <a:off x="6134100" y="14439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9</xdr:col>
      <xdr:colOff>422275</xdr:colOff>
      <xdr:row>83</xdr:row>
      <xdr:rowOff>29936</xdr:rowOff>
    </xdr:from>
    <xdr:to>
      <xdr:col>16</xdr:col>
      <xdr:colOff>307975</xdr:colOff>
      <xdr:row>83</xdr:row>
      <xdr:rowOff>29936</xdr:rowOff>
    </xdr:to>
    <xdr:sp macro="">
      <xdr:nvSpPr>
        <xdr:cNvPr id="243" name="直線コネクタ 242"/>
        <xdr:cNvSpPr/>
      </xdr:nvSpPr>
      <xdr:spPr>
        <a:xfrm>
          <a:off x="6600825" y="1425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638175</xdr:colOff>
      <xdr:row>82</xdr:row>
      <xdr:rowOff>57150</xdr:rowOff>
    </xdr:from>
    <xdr:to>
      <xdr:col>9</xdr:col>
      <xdr:colOff>419100</xdr:colOff>
      <xdr:row>83</xdr:row>
      <xdr:rowOff>142875</xdr:rowOff>
    </xdr:to>
    <xdr:sp macro="">
      <xdr:nvSpPr>
        <xdr:cNvPr id="244" name="テキスト ボックス 243"/>
        <xdr:cNvSpPr txBox="1"/>
      </xdr:nvSpPr>
      <xdr:spPr>
        <a:xfrm>
          <a:off x="6134100" y="14116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a:t>
          </a:r>
          <a:endParaRPr altLang="en-US" lang="ja-JP" sz="1000">
            <a:latin typeface="ＭＳ Ｐゴシック"/>
          </a:endParaRPr>
        </a:p>
      </xdr:txBody>
    </xdr:sp>
    <xdr:clientData/>
  </xdr:twoCellAnchor>
  <xdr:twoCellAnchor>
    <xdr:from>
      <xdr:col>9</xdr:col>
      <xdr:colOff>422275</xdr:colOff>
      <xdr:row>81</xdr:row>
      <xdr:rowOff>46264</xdr:rowOff>
    </xdr:from>
    <xdr:to>
      <xdr:col>16</xdr:col>
      <xdr:colOff>307975</xdr:colOff>
      <xdr:row>81</xdr:row>
      <xdr:rowOff>46264</xdr:rowOff>
    </xdr:to>
    <xdr:sp macro="">
      <xdr:nvSpPr>
        <xdr:cNvPr id="245" name="直線コネクタ 244"/>
        <xdr:cNvSpPr/>
      </xdr:nvSpPr>
      <xdr:spPr>
        <a:xfrm>
          <a:off x="6600825" y="1393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638175</xdr:colOff>
      <xdr:row>80</xdr:row>
      <xdr:rowOff>76200</xdr:rowOff>
    </xdr:from>
    <xdr:to>
      <xdr:col>9</xdr:col>
      <xdr:colOff>419100</xdr:colOff>
      <xdr:row>81</xdr:row>
      <xdr:rowOff>161925</xdr:rowOff>
    </xdr:to>
    <xdr:sp macro="">
      <xdr:nvSpPr>
        <xdr:cNvPr id="246" name="テキスト ボックス 245"/>
        <xdr:cNvSpPr txBox="1"/>
      </xdr:nvSpPr>
      <xdr:spPr>
        <a:xfrm>
          <a:off x="6134100" y="13792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a:t>
          </a:r>
          <a:endParaRPr altLang="en-US" lang="ja-JP" sz="1000">
            <a:latin typeface="ＭＳ Ｐゴシック"/>
          </a:endParaRPr>
        </a:p>
      </xdr:txBody>
    </xdr:sp>
    <xdr:clientData/>
  </xdr:twoCellAnchor>
  <xdr:twoCellAnchor>
    <xdr:from>
      <xdr:col>9</xdr:col>
      <xdr:colOff>422275</xdr:colOff>
      <xdr:row>79</xdr:row>
      <xdr:rowOff>62593</xdr:rowOff>
    </xdr:from>
    <xdr:to>
      <xdr:col>16</xdr:col>
      <xdr:colOff>307975</xdr:colOff>
      <xdr:row>79</xdr:row>
      <xdr:rowOff>62593</xdr:rowOff>
    </xdr:to>
    <xdr:sp macro="">
      <xdr:nvSpPr>
        <xdr:cNvPr id="247" name="直線コネクタ 246"/>
        <xdr:cNvSpPr/>
      </xdr:nvSpPr>
      <xdr:spPr>
        <a:xfrm>
          <a:off x="6600825" y="1361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638175</xdr:colOff>
      <xdr:row>78</xdr:row>
      <xdr:rowOff>95250</xdr:rowOff>
    </xdr:from>
    <xdr:to>
      <xdr:col>9</xdr:col>
      <xdr:colOff>419100</xdr:colOff>
      <xdr:row>80</xdr:row>
      <xdr:rowOff>9525</xdr:rowOff>
    </xdr:to>
    <xdr:sp macro="">
      <xdr:nvSpPr>
        <xdr:cNvPr id="248" name="テキスト ボックス 247"/>
        <xdr:cNvSpPr txBox="1"/>
      </xdr:nvSpPr>
      <xdr:spPr>
        <a:xfrm>
          <a:off x="6134100" y="13468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a:t>
          </a:r>
          <a:endParaRPr altLang="en-US" lang="ja-JP" sz="1000">
            <a:latin typeface="ＭＳ Ｐゴシック"/>
          </a:endParaRPr>
        </a:p>
      </xdr:txBody>
    </xdr:sp>
    <xdr:clientData/>
  </xdr:twoCellAnchor>
  <xdr:twoCellAnchor>
    <xdr:from>
      <xdr:col>9</xdr:col>
      <xdr:colOff>422275</xdr:colOff>
      <xdr:row>77</xdr:row>
      <xdr:rowOff>78921</xdr:rowOff>
    </xdr:from>
    <xdr:to>
      <xdr:col>16</xdr:col>
      <xdr:colOff>307975</xdr:colOff>
      <xdr:row>77</xdr:row>
      <xdr:rowOff>78921</xdr:rowOff>
    </xdr:to>
    <xdr:sp macro="">
      <xdr:nvSpPr>
        <xdr:cNvPr id="249" name="直線コネクタ 248"/>
        <xdr:cNvSpPr/>
      </xdr:nvSpPr>
      <xdr:spPr>
        <a:xfrm>
          <a:off x="6600825" y="1327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638175</xdr:colOff>
      <xdr:row>76</xdr:row>
      <xdr:rowOff>104775</xdr:rowOff>
    </xdr:from>
    <xdr:to>
      <xdr:col>9</xdr:col>
      <xdr:colOff>419100</xdr:colOff>
      <xdr:row>78</xdr:row>
      <xdr:rowOff>19050</xdr:rowOff>
    </xdr:to>
    <xdr:sp macro="">
      <xdr:nvSpPr>
        <xdr:cNvPr id="250" name="テキスト ボックス 249"/>
        <xdr:cNvSpPr txBox="1"/>
      </xdr:nvSpPr>
      <xdr:spPr>
        <a:xfrm>
          <a:off x="6134100" y="1313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5.000</a:t>
          </a:r>
          <a:endParaRPr altLang="en-US" lang="ja-JP" sz="1000">
            <a:latin typeface="ＭＳ Ｐゴシック"/>
          </a:endParaRPr>
        </a:p>
      </xdr:txBody>
    </xdr:sp>
    <xdr:clientData/>
  </xdr:twoCellAnchor>
  <xdr:twoCellAnchor>
    <xdr:from>
      <xdr:col>9</xdr:col>
      <xdr:colOff>422275</xdr:colOff>
      <xdr:row>75</xdr:row>
      <xdr:rowOff>95250</xdr:rowOff>
    </xdr:from>
    <xdr:to>
      <xdr:col>16</xdr:col>
      <xdr:colOff>307975</xdr:colOff>
      <xdr:row>75</xdr:row>
      <xdr:rowOff>95250</xdr:rowOff>
    </xdr:to>
    <xdr:sp macro="">
      <xdr:nvSpPr>
        <xdr:cNvPr id="251" name="直線コネクタ 250"/>
        <xdr:cNvSpPr/>
      </xdr:nvSpPr>
      <xdr:spPr>
        <a:xfrm>
          <a:off x="6600825"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xdr:col>
      <xdr:colOff>638175</xdr:colOff>
      <xdr:row>74</xdr:row>
      <xdr:rowOff>123825</xdr:rowOff>
    </xdr:from>
    <xdr:to>
      <xdr:col>9</xdr:col>
      <xdr:colOff>419100</xdr:colOff>
      <xdr:row>76</xdr:row>
      <xdr:rowOff>38100</xdr:rowOff>
    </xdr:to>
    <xdr:sp macro="">
      <xdr:nvSpPr>
        <xdr:cNvPr id="252" name="テキスト ボックス 251"/>
        <xdr:cNvSpPr txBox="1"/>
      </xdr:nvSpPr>
      <xdr:spPr>
        <a:xfrm>
          <a:off x="6134100"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6.000</a:t>
          </a:r>
          <a:endParaRPr altLang="en-US" lang="ja-JP" sz="1000">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fLocksText="0">
      <xdr:nvSpPr>
        <xdr:cNvPr id="253" name="【公営住宅】_x000a_一人当たり面積グラフ枠"/>
        <xdr:cNvSpPr/>
      </xdr:nvSpPr>
      <xdr:spPr>
        <a:xfrm>
          <a:off x="6600825"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sp macro="">
      <xdr:nvSpPr>
        <xdr:cNvPr id="254" name="直線コネクタ 253"/>
        <xdr:cNvSpPr/>
      </xdr:nvSpPr>
      <xdr:spPr>
        <a:xfrm flipV="1">
          <a:off x="10477500" y="13211175"/>
          <a:ext cx="0" cy="15906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266700</xdr:colOff>
      <xdr:row>86</xdr:row>
      <xdr:rowOff>57150</xdr:rowOff>
    </xdr:from>
    <xdr:to>
      <xdr:col>16</xdr:col>
      <xdr:colOff>47625</xdr:colOff>
      <xdr:row>87</xdr:row>
      <xdr:rowOff>142875</xdr:rowOff>
    </xdr:to>
    <xdr:sp macro="">
      <xdr:nvSpPr>
        <xdr:cNvPr id="255" name="【公営住宅】_x000a_一人当たり面積最小値テキスト"/>
        <xdr:cNvSpPr txBox="1"/>
      </xdr:nvSpPr>
      <xdr:spPr>
        <a:xfrm>
          <a:off x="10563225" y="148018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0.355</a:t>
          </a:r>
          <a:endParaRPr altLang="en-US" lang="ja-JP" sz="1000" b="1">
            <a:latin typeface="ＭＳ Ｐゴシック"/>
          </a:endParaRPr>
        </a:p>
      </xdr:txBody>
    </xdr:sp>
    <xdr:clientData/>
  </xdr:twoCellAnchor>
  <xdr:twoCellAnchor>
    <xdr:from>
      <xdr:col>15</xdr:col>
      <xdr:colOff>92075</xdr:colOff>
      <xdr:row>86</xdr:row>
      <xdr:rowOff>52795</xdr:rowOff>
    </xdr:from>
    <xdr:to>
      <xdr:col>15</xdr:col>
      <xdr:colOff>269875</xdr:colOff>
      <xdr:row>86</xdr:row>
      <xdr:rowOff>52795</xdr:rowOff>
    </xdr:to>
    <xdr:sp macro="">
      <xdr:nvSpPr>
        <xdr:cNvPr id="256" name="直線コネクタ 255"/>
        <xdr:cNvSpPr/>
      </xdr:nvSpPr>
      <xdr:spPr>
        <a:xfrm>
          <a:off x="10391775" y="1480185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266700</xdr:colOff>
      <xdr:row>75</xdr:row>
      <xdr:rowOff>123825</xdr:rowOff>
    </xdr:from>
    <xdr:to>
      <xdr:col>16</xdr:col>
      <xdr:colOff>47625</xdr:colOff>
      <xdr:row>77</xdr:row>
      <xdr:rowOff>38100</xdr:rowOff>
    </xdr:to>
    <xdr:sp macro="">
      <xdr:nvSpPr>
        <xdr:cNvPr id="257" name="【公営住宅】_x000a_一人当たり面積最大値テキスト"/>
        <xdr:cNvSpPr txBox="1"/>
      </xdr:nvSpPr>
      <xdr:spPr>
        <a:xfrm>
          <a:off x="10563225" y="12982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5.223</a:t>
          </a:r>
          <a:endParaRPr altLang="en-US" lang="ja-JP" sz="1000" b="1">
            <a:latin typeface="ＭＳ Ｐゴシック"/>
          </a:endParaRPr>
        </a:p>
      </xdr:txBody>
    </xdr:sp>
    <xdr:clientData/>
  </xdr:twoCellAnchor>
  <xdr:twoCellAnchor>
    <xdr:from>
      <xdr:col>15</xdr:col>
      <xdr:colOff>92075</xdr:colOff>
      <xdr:row>77</xdr:row>
      <xdr:rowOff>6096</xdr:rowOff>
    </xdr:from>
    <xdr:to>
      <xdr:col>15</xdr:col>
      <xdr:colOff>269875</xdr:colOff>
      <xdr:row>77</xdr:row>
      <xdr:rowOff>6096</xdr:rowOff>
    </xdr:to>
    <xdr:sp macro="">
      <xdr:nvSpPr>
        <xdr:cNvPr id="258" name="直線コネクタ 257"/>
        <xdr:cNvSpPr/>
      </xdr:nvSpPr>
      <xdr:spPr>
        <a:xfrm>
          <a:off x="10391775" y="1321117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15</xdr:col>
      <xdr:colOff>266700</xdr:colOff>
      <xdr:row>84</xdr:row>
      <xdr:rowOff>28575</xdr:rowOff>
    </xdr:from>
    <xdr:to>
      <xdr:col>16</xdr:col>
      <xdr:colOff>47625</xdr:colOff>
      <xdr:row>85</xdr:row>
      <xdr:rowOff>114300</xdr:rowOff>
    </xdr:to>
    <xdr:sp macro="">
      <xdr:nvSpPr>
        <xdr:cNvPr id="259" name="【公営住宅】_x000a_一人当たり面積平均値テキスト"/>
        <xdr:cNvSpPr txBox="1"/>
      </xdr:nvSpPr>
      <xdr:spPr>
        <a:xfrm>
          <a:off x="10563225" y="144303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1.265</a:t>
          </a:r>
          <a:endParaRPr altLang="en-US" lang="ja-JP" sz="1000" b="1">
            <a:solidFill>
              <a:srgbClr val="000080"/>
            </a:solidFill>
            <a:latin typeface="ＭＳ Ｐゴシック"/>
          </a:endParaRPr>
        </a:p>
      </xdr:txBody>
    </xdr:sp>
    <xdr:clientData/>
  </xdr:twoCellAnchor>
  <xdr:twoCellAnchor>
    <xdr:from>
      <xdr:col>15</xdr:col>
      <xdr:colOff>130175</xdr:colOff>
      <xdr:row>84</xdr:row>
      <xdr:rowOff>47716</xdr:rowOff>
    </xdr:from>
    <xdr:to>
      <xdr:col>15</xdr:col>
      <xdr:colOff>231775</xdr:colOff>
      <xdr:row>84</xdr:row>
      <xdr:rowOff>149316</xdr:rowOff>
    </xdr:to>
    <xdr:sp macro="" fLocksText="0">
      <xdr:nvSpPr>
        <xdr:cNvPr id="260" name="フローチャート : 判断 259"/>
        <xdr:cNvSpPr/>
      </xdr:nvSpPr>
      <xdr:spPr>
        <a:xfrm>
          <a:off x="10429875" y="144494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fLocksText="0">
      <xdr:nvSpPr>
        <xdr:cNvPr id="261" name="フローチャート : 判断 260"/>
        <xdr:cNvSpPr/>
      </xdr:nvSpPr>
      <xdr:spPr>
        <a:xfrm>
          <a:off x="9591675" y="144303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14</xdr:col>
      <xdr:colOff>676275</xdr:colOff>
      <xdr:row>88</xdr:row>
      <xdr:rowOff>152400</xdr:rowOff>
    </xdr:from>
    <xdr:to>
      <xdr:col>16</xdr:col>
      <xdr:colOff>66675</xdr:colOff>
      <xdr:row>90</xdr:row>
      <xdr:rowOff>66675</xdr:rowOff>
    </xdr:to>
    <xdr:sp macro="">
      <xdr:nvSpPr>
        <xdr:cNvPr id="262" name="テキスト ボックス 261"/>
        <xdr:cNvSpPr txBox="1"/>
      </xdr:nvSpPr>
      <xdr:spPr>
        <a:xfrm>
          <a:off x="102870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13</xdr:col>
      <xdr:colOff>523875</xdr:colOff>
      <xdr:row>88</xdr:row>
      <xdr:rowOff>152400</xdr:rowOff>
    </xdr:from>
    <xdr:to>
      <xdr:col>14</xdr:col>
      <xdr:colOff>600075</xdr:colOff>
      <xdr:row>90</xdr:row>
      <xdr:rowOff>66675</xdr:rowOff>
    </xdr:to>
    <xdr:sp macro="">
      <xdr:nvSpPr>
        <xdr:cNvPr id="263" name="テキスト ボックス 262"/>
        <xdr:cNvSpPr txBox="1"/>
      </xdr:nvSpPr>
      <xdr:spPr>
        <a:xfrm>
          <a:off x="9448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12</xdr:col>
      <xdr:colOff>314325</xdr:colOff>
      <xdr:row>88</xdr:row>
      <xdr:rowOff>152400</xdr:rowOff>
    </xdr:from>
    <xdr:to>
      <xdr:col>13</xdr:col>
      <xdr:colOff>390525</xdr:colOff>
      <xdr:row>90</xdr:row>
      <xdr:rowOff>66675</xdr:rowOff>
    </xdr:to>
    <xdr:sp macro="">
      <xdr:nvSpPr>
        <xdr:cNvPr id="264" name="テキスト ボックス 263"/>
        <xdr:cNvSpPr txBox="1"/>
      </xdr:nvSpPr>
      <xdr:spPr>
        <a:xfrm>
          <a:off x="8553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11</xdr:col>
      <xdr:colOff>114300</xdr:colOff>
      <xdr:row>88</xdr:row>
      <xdr:rowOff>152400</xdr:rowOff>
    </xdr:from>
    <xdr:to>
      <xdr:col>12</xdr:col>
      <xdr:colOff>190500</xdr:colOff>
      <xdr:row>90</xdr:row>
      <xdr:rowOff>66675</xdr:rowOff>
    </xdr:to>
    <xdr:sp macro="">
      <xdr:nvSpPr>
        <xdr:cNvPr id="265" name="テキスト ボックス 264"/>
        <xdr:cNvSpPr txBox="1"/>
      </xdr:nvSpPr>
      <xdr:spPr>
        <a:xfrm>
          <a:off x="7667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9</xdr:col>
      <xdr:colOff>600075</xdr:colOff>
      <xdr:row>88</xdr:row>
      <xdr:rowOff>152400</xdr:rowOff>
    </xdr:from>
    <xdr:to>
      <xdr:col>10</xdr:col>
      <xdr:colOff>676275</xdr:colOff>
      <xdr:row>90</xdr:row>
      <xdr:rowOff>66675</xdr:rowOff>
    </xdr:to>
    <xdr:sp macro="">
      <xdr:nvSpPr>
        <xdr:cNvPr id="266" name="テキスト ボックス 265"/>
        <xdr:cNvSpPr txBox="1"/>
      </xdr:nvSpPr>
      <xdr:spPr>
        <a:xfrm>
          <a:off x="6781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13</xdr:col>
      <xdr:colOff>663575</xdr:colOff>
      <xdr:row>84</xdr:row>
      <xdr:rowOff>50654</xdr:rowOff>
    </xdr:from>
    <xdr:to>
      <xdr:col>14</xdr:col>
      <xdr:colOff>79375</xdr:colOff>
      <xdr:row>84</xdr:row>
      <xdr:rowOff>152254</xdr:rowOff>
    </xdr:to>
    <xdr:sp macro="" fLocksText="0">
      <xdr:nvSpPr>
        <xdr:cNvPr id="267" name="円/楕円 266"/>
        <xdr:cNvSpPr/>
      </xdr:nvSpPr>
      <xdr:spPr>
        <a:xfrm>
          <a:off x="9591675" y="144494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13</xdr:col>
      <xdr:colOff>466725</xdr:colOff>
      <xdr:row>82</xdr:row>
      <xdr:rowOff>142875</xdr:rowOff>
    </xdr:from>
    <xdr:to>
      <xdr:col>14</xdr:col>
      <xdr:colOff>247650</xdr:colOff>
      <xdr:row>84</xdr:row>
      <xdr:rowOff>57150</xdr:rowOff>
    </xdr:to>
    <xdr:sp macro="">
      <xdr:nvSpPr>
        <xdr:cNvPr id="268" name="n_1aveValue【公営住宅】_x000a_一人当たり面積"/>
        <xdr:cNvSpPr txBox="1"/>
      </xdr:nvSpPr>
      <xdr:spPr>
        <a:xfrm>
          <a:off x="9391650" y="14201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1.336</a:t>
          </a:r>
          <a:endParaRPr altLang="en-US" lang="ja-JP" sz="1000" b="1">
            <a:solidFill>
              <a:srgbClr val="000080"/>
            </a:solidFill>
            <a:latin typeface="ＭＳ Ｐゴシック"/>
          </a:endParaRPr>
        </a:p>
      </xdr:txBody>
    </xdr:sp>
    <xdr:clientData/>
  </xdr:twoCellAnchor>
  <xdr:twoCellAnchor editAs="oneCell">
    <xdr:from>
      <xdr:col>13</xdr:col>
      <xdr:colOff>466725</xdr:colOff>
      <xdr:row>84</xdr:row>
      <xdr:rowOff>142875</xdr:rowOff>
    </xdr:from>
    <xdr:to>
      <xdr:col>14</xdr:col>
      <xdr:colOff>247650</xdr:colOff>
      <xdr:row>86</xdr:row>
      <xdr:rowOff>57150</xdr:rowOff>
    </xdr:to>
    <xdr:sp macro="">
      <xdr:nvSpPr>
        <xdr:cNvPr id="269" name="n_1mainValue【公営住宅】_x000a_一人当たり面積"/>
        <xdr:cNvSpPr txBox="1"/>
      </xdr:nvSpPr>
      <xdr:spPr>
        <a:xfrm>
          <a:off x="9391650" y="14544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1.256</a:t>
          </a:r>
          <a:endParaRPr altLang="en-US" lang="ja-JP" sz="1000" b="1">
            <a:solidFill>
              <a:srgbClr val="FF0000"/>
            </a:solidFill>
            <a:latin typeface="ＭＳ Ｐゴシック"/>
          </a:endParaRPr>
        </a:p>
      </xdr:txBody>
    </xdr:sp>
    <xdr:clientData/>
  </xdr:twoCellAnchor>
  <xdr:twoCellAnchor>
    <xdr:from>
      <xdr:col>1</xdr:col>
      <xdr:colOff>66675</xdr:colOff>
      <xdr:row>91</xdr:row>
      <xdr:rowOff>19050</xdr:rowOff>
    </xdr:from>
    <xdr:to>
      <xdr:col>7</xdr:col>
      <xdr:colOff>676275</xdr:colOff>
      <xdr:row>94</xdr:row>
      <xdr:rowOff>139700</xdr:rowOff>
    </xdr:to>
    <xdr:sp macro="" fLocksText="0">
      <xdr:nvSpPr>
        <xdr:cNvPr id="270" name="正方形/長方形 269"/>
        <xdr:cNvSpPr/>
      </xdr:nvSpPr>
      <xdr:spPr>
        <a:xfrm>
          <a:off x="762000"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港湾・漁港</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fLocksText="0">
      <xdr:nvSpPr>
        <xdr:cNvPr id="271" name="正方形/長方形 270"/>
        <xdr:cNvSpPr/>
      </xdr:nvSpPr>
      <xdr:spPr>
        <a:xfrm>
          <a:off x="885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fLocksText="0">
      <xdr:nvSpPr>
        <xdr:cNvPr id="272" name="正方形/長方形 271"/>
        <xdr:cNvSpPr/>
      </xdr:nvSpPr>
      <xdr:spPr>
        <a:xfrm>
          <a:off x="88582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fLocksText="0">
      <xdr:nvSpPr>
        <xdr:cNvPr id="273" name="正方形/長方形 272"/>
        <xdr:cNvSpPr/>
      </xdr:nvSpPr>
      <xdr:spPr>
        <a:xfrm>
          <a:off x="1905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fLocksText="0">
      <xdr:nvSpPr>
        <xdr:cNvPr id="274" name="正方形/長方形 273"/>
        <xdr:cNvSpPr/>
      </xdr:nvSpPr>
      <xdr:spPr>
        <a:xfrm>
          <a:off x="1905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61.8</a:t>
          </a:r>
          <a:endParaRPr altLang="en-US" lang="ja-JP"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fLocksText="0">
      <xdr:nvSpPr>
        <xdr:cNvPr id="275" name="正方形/長方形 274"/>
        <xdr:cNvSpPr/>
      </xdr:nvSpPr>
      <xdr:spPr>
        <a:xfrm>
          <a:off x="3048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fLocksText="0">
      <xdr:nvSpPr>
        <xdr:cNvPr id="276" name="正方形/長方形 275"/>
        <xdr:cNvSpPr/>
      </xdr:nvSpPr>
      <xdr:spPr>
        <a:xfrm>
          <a:off x="3048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a:t>
          </a:r>
          <a:endParaRPr altLang="en-US" lang="ja-JP"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fLocksText="0">
      <xdr:nvSpPr>
        <xdr:cNvPr id="277" name="正方形/長方形 276"/>
        <xdr:cNvSpPr/>
      </xdr:nvSpPr>
      <xdr:spPr>
        <a:xfrm>
          <a:off x="762000" y="1676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fLocksText="0">
      <xdr:nvSpPr>
        <xdr:cNvPr id="278" name="正方形/長方形 277"/>
        <xdr:cNvSpPr/>
      </xdr:nvSpPr>
      <xdr:spPr>
        <a:xfrm>
          <a:off x="6600825"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港湾・漁港</a:t>
          </a:r>
          <a:r>
            <a:rPr altLang="ja-JP" lang="en-US" sz="1600" b="1">
              <a:solidFill>
                <a:srgbClr val="000000"/>
              </a:solidFill>
              <a:latin typeface="ＭＳ Ｐゴシック"/>
            </a:rPr>
            <a:t>】
</a:t>
          </a:r>
          <a:r>
            <a:rPr altLang="en-US" lang="ja-JP" sz="1600" b="1">
              <a:solidFill>
                <a:srgbClr val="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fLocksText="0">
      <xdr:nvSpPr>
        <xdr:cNvPr id="279" name="正方形/長方形 278"/>
        <xdr:cNvSpPr/>
      </xdr:nvSpPr>
      <xdr:spPr>
        <a:xfrm>
          <a:off x="6734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fLocksText="0">
      <xdr:nvSpPr>
        <xdr:cNvPr id="280" name="正方形/長方形 279"/>
        <xdr:cNvSpPr/>
      </xdr:nvSpPr>
      <xdr:spPr>
        <a:xfrm>
          <a:off x="673417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fLocksText="0">
      <xdr:nvSpPr>
        <xdr:cNvPr id="281" name="正方形/長方形 280"/>
        <xdr:cNvSpPr/>
      </xdr:nvSpPr>
      <xdr:spPr>
        <a:xfrm>
          <a:off x="7743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fLocksText="0">
      <xdr:nvSpPr>
        <xdr:cNvPr id="282" name="正方形/長方形 281"/>
        <xdr:cNvSpPr/>
      </xdr:nvSpPr>
      <xdr:spPr>
        <a:xfrm>
          <a:off x="774382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66,116</a:t>
          </a:r>
          <a:endParaRPr altLang="en-US" lang="ja-JP"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fLocksText="0">
      <xdr:nvSpPr>
        <xdr:cNvPr id="283" name="正方形/長方形 282"/>
        <xdr:cNvSpPr/>
      </xdr:nvSpPr>
      <xdr:spPr>
        <a:xfrm>
          <a:off x="8886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fLocksText="0">
      <xdr:nvSpPr>
        <xdr:cNvPr id="284" name="正方形/長方形 283"/>
        <xdr:cNvSpPr/>
      </xdr:nvSpPr>
      <xdr:spPr>
        <a:xfrm>
          <a:off x="888682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a:t>
          </a:r>
          <a:endParaRPr altLang="en-US" lang="ja-JP"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fLocksText="0">
      <xdr:nvSpPr>
        <xdr:cNvPr id="285" name="正方形/長方形 284"/>
        <xdr:cNvSpPr/>
      </xdr:nvSpPr>
      <xdr:spPr>
        <a:xfrm>
          <a:off x="6600825" y="1676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fLocksText="0">
      <xdr:nvSpPr>
        <xdr:cNvPr id="286" name="正方形/長方形 285"/>
        <xdr:cNvSpPr/>
      </xdr:nvSpPr>
      <xdr:spPr>
        <a:xfrm>
          <a:off x="12449175"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認定こども園・幼稚園・保育所</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fLocksText="0">
      <xdr:nvSpPr>
        <xdr:cNvPr id="287" name="正方形/長方形 286"/>
        <xdr:cNvSpPr/>
      </xdr:nvSpPr>
      <xdr:spPr>
        <a:xfrm>
          <a:off x="12573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fLocksText="0">
      <xdr:nvSpPr>
        <xdr:cNvPr id="288" name="正方形/長方形 287"/>
        <xdr:cNvSpPr/>
      </xdr:nvSpPr>
      <xdr:spPr>
        <a:xfrm>
          <a:off x="12573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fLocksText="0">
      <xdr:nvSpPr>
        <xdr:cNvPr id="289" name="正方形/長方形 288"/>
        <xdr:cNvSpPr/>
      </xdr:nvSpPr>
      <xdr:spPr>
        <a:xfrm>
          <a:off x="13592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fLocksText="0">
      <xdr:nvSpPr>
        <xdr:cNvPr id="290" name="正方形/長方形 289"/>
        <xdr:cNvSpPr/>
      </xdr:nvSpPr>
      <xdr:spPr>
        <a:xfrm>
          <a:off x="1359217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57.2</a:t>
          </a:r>
          <a:endParaRPr altLang="en-US" lang="ja-JP"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fLocksText="0">
      <xdr:nvSpPr>
        <xdr:cNvPr id="291" name="正方形/長方形 290"/>
        <xdr:cNvSpPr/>
      </xdr:nvSpPr>
      <xdr:spPr>
        <a:xfrm>
          <a:off x="14735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fLocksText="0">
      <xdr:nvSpPr>
        <xdr:cNvPr id="292" name="正方形/長方形 291"/>
        <xdr:cNvSpPr/>
      </xdr:nvSpPr>
      <xdr:spPr>
        <a:xfrm>
          <a:off x="1473517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51.2</a:t>
          </a:r>
          <a:endParaRPr altLang="en-US" lang="ja-JP"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fLocksText="0">
      <xdr:nvSpPr>
        <xdr:cNvPr id="293" name="正方形/長方形 292"/>
        <xdr:cNvSpPr/>
      </xdr:nvSpPr>
      <xdr:spPr>
        <a:xfrm>
          <a:off x="12449175" y="533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fLocksText="0">
      <xdr:nvSpPr>
        <xdr:cNvPr id="294" name="正方形/長方形 293"/>
        <xdr:cNvSpPr/>
      </xdr:nvSpPr>
      <xdr:spPr>
        <a:xfrm>
          <a:off x="18288000"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認定こども園・幼稚園・保育所</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fLocksText="0">
      <xdr:nvSpPr>
        <xdr:cNvPr id="295" name="正方形/長方形 294"/>
        <xdr:cNvSpPr/>
      </xdr:nvSpPr>
      <xdr:spPr>
        <a:xfrm>
          <a:off x="18411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fLocksText="0">
      <xdr:nvSpPr>
        <xdr:cNvPr id="296" name="正方形/長方形 295"/>
        <xdr:cNvSpPr/>
      </xdr:nvSpPr>
      <xdr:spPr>
        <a:xfrm>
          <a:off x="1841182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fLocksText="0">
      <xdr:nvSpPr>
        <xdr:cNvPr id="297" name="正方形/長方形 296"/>
        <xdr:cNvSpPr/>
      </xdr:nvSpPr>
      <xdr:spPr>
        <a:xfrm>
          <a:off x="19431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fLocksText="0">
      <xdr:nvSpPr>
        <xdr:cNvPr id="298" name="正方形/長方形 297"/>
        <xdr:cNvSpPr/>
      </xdr:nvSpPr>
      <xdr:spPr>
        <a:xfrm>
          <a:off x="19431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0.079</a:t>
          </a:r>
          <a:endParaRPr altLang="en-US" lang="ja-JP"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fLocksText="0">
      <xdr:nvSpPr>
        <xdr:cNvPr id="299" name="正方形/長方形 298"/>
        <xdr:cNvSpPr/>
      </xdr:nvSpPr>
      <xdr:spPr>
        <a:xfrm>
          <a:off x="20574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fLocksText="0">
      <xdr:nvSpPr>
        <xdr:cNvPr id="300" name="正方形/長方形 299"/>
        <xdr:cNvSpPr/>
      </xdr:nvSpPr>
      <xdr:spPr>
        <a:xfrm>
          <a:off x="20574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0.055</a:t>
          </a:r>
          <a:endParaRPr altLang="en-US" lang="ja-JP"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fLocksText="0">
      <xdr:nvSpPr>
        <xdr:cNvPr id="301" name="正方形/長方形 300"/>
        <xdr:cNvSpPr/>
      </xdr:nvSpPr>
      <xdr:spPr>
        <a:xfrm>
          <a:off x="18288000" y="533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fLocksText="0">
      <xdr:nvSpPr>
        <xdr:cNvPr id="302" name="正方形/長方形 301"/>
        <xdr:cNvSpPr/>
      </xdr:nvSpPr>
      <xdr:spPr>
        <a:xfrm>
          <a:off x="12449175"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学校施設</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fLocksText="0">
      <xdr:nvSpPr>
        <xdr:cNvPr id="303" name="正方形/長方形 302"/>
        <xdr:cNvSpPr/>
      </xdr:nvSpPr>
      <xdr:spPr>
        <a:xfrm>
          <a:off x="12573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fLocksText="0">
      <xdr:nvSpPr>
        <xdr:cNvPr id="304" name="正方形/長方形 303"/>
        <xdr:cNvSpPr/>
      </xdr:nvSpPr>
      <xdr:spPr>
        <a:xfrm>
          <a:off x="12573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fLocksText="0">
      <xdr:nvSpPr>
        <xdr:cNvPr id="305" name="正方形/長方形 304"/>
        <xdr:cNvSpPr/>
      </xdr:nvSpPr>
      <xdr:spPr>
        <a:xfrm>
          <a:off x="13592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fLocksText="0">
      <xdr:nvSpPr>
        <xdr:cNvPr id="306" name="正方形/長方形 305"/>
        <xdr:cNvSpPr/>
      </xdr:nvSpPr>
      <xdr:spPr>
        <a:xfrm>
          <a:off x="1359217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62.7</a:t>
          </a:r>
          <a:endParaRPr altLang="en-US" lang="ja-JP"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fLocksText="0">
      <xdr:nvSpPr>
        <xdr:cNvPr id="307" name="正方形/長方形 306"/>
        <xdr:cNvSpPr/>
      </xdr:nvSpPr>
      <xdr:spPr>
        <a:xfrm>
          <a:off x="14735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fLocksText="0">
      <xdr:nvSpPr>
        <xdr:cNvPr id="308" name="正方形/長方形 307"/>
        <xdr:cNvSpPr/>
      </xdr:nvSpPr>
      <xdr:spPr>
        <a:xfrm>
          <a:off x="1473517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62.8</a:t>
          </a:r>
          <a:endParaRPr altLang="en-US" lang="ja-JP"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fLocksText="0">
      <xdr:nvSpPr>
        <xdr:cNvPr id="309" name="正方形/長方形 308"/>
        <xdr:cNvSpPr/>
      </xdr:nvSpPr>
      <xdr:spPr>
        <a:xfrm>
          <a:off x="12449175"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52</xdr:row>
      <xdr:rowOff>38100</xdr:rowOff>
    </xdr:from>
    <xdr:to>
      <xdr:col>18</xdr:col>
      <xdr:colOff>323850</xdr:colOff>
      <xdr:row>53</xdr:row>
      <xdr:rowOff>95250</xdr:rowOff>
    </xdr:to>
    <xdr:sp macro="">
      <xdr:nvSpPr>
        <xdr:cNvPr id="310" name="テキスト ボックス 309"/>
        <xdr:cNvSpPr txBox="1"/>
      </xdr:nvSpPr>
      <xdr:spPr>
        <a:xfrm>
          <a:off x="12401550" y="895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66</xdr:row>
      <xdr:rowOff>114300</xdr:rowOff>
    </xdr:from>
    <xdr:to>
      <xdr:col>24</xdr:col>
      <xdr:colOff>644525</xdr:colOff>
      <xdr:row>66</xdr:row>
      <xdr:rowOff>114300</xdr:rowOff>
    </xdr:to>
    <xdr:sp macro="">
      <xdr:nvSpPr>
        <xdr:cNvPr id="311" name="直線コネクタ 310"/>
        <xdr:cNvSpPr/>
      </xdr:nvSpPr>
      <xdr:spPr>
        <a:xfrm>
          <a:off x="12449175"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18</xdr:col>
      <xdr:colOff>73025</xdr:colOff>
      <xdr:row>64</xdr:row>
      <xdr:rowOff>130628</xdr:rowOff>
    </xdr:from>
    <xdr:to>
      <xdr:col>24</xdr:col>
      <xdr:colOff>644525</xdr:colOff>
      <xdr:row>64</xdr:row>
      <xdr:rowOff>130628</xdr:rowOff>
    </xdr:to>
    <xdr:sp macro="">
      <xdr:nvSpPr>
        <xdr:cNvPr id="312" name="直線コネクタ 311"/>
        <xdr:cNvSpPr/>
      </xdr:nvSpPr>
      <xdr:spPr>
        <a:xfrm>
          <a:off x="12449175" y="1110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428625</xdr:colOff>
      <xdr:row>63</xdr:row>
      <xdr:rowOff>161925</xdr:rowOff>
    </xdr:from>
    <xdr:to>
      <xdr:col>18</xdr:col>
      <xdr:colOff>76200</xdr:colOff>
      <xdr:row>65</xdr:row>
      <xdr:rowOff>76200</xdr:rowOff>
    </xdr:to>
    <xdr:sp macro="">
      <xdr:nvSpPr>
        <xdr:cNvPr id="313" name="テキスト ボックス 312"/>
        <xdr:cNvSpPr txBox="1"/>
      </xdr:nvSpPr>
      <xdr:spPr>
        <a:xfrm>
          <a:off x="12106275" y="109632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0.0</a:t>
          </a:r>
          <a:endParaRPr altLang="en-US" lang="ja-JP" sz="1000">
            <a:latin typeface="ＭＳ Ｐゴシック"/>
          </a:endParaRPr>
        </a:p>
      </xdr:txBody>
    </xdr:sp>
    <xdr:clientData/>
  </xdr:twoCellAnchor>
  <xdr:twoCellAnchor>
    <xdr:from>
      <xdr:col>18</xdr:col>
      <xdr:colOff>73025</xdr:colOff>
      <xdr:row>62</xdr:row>
      <xdr:rowOff>146957</xdr:rowOff>
    </xdr:from>
    <xdr:to>
      <xdr:col>24</xdr:col>
      <xdr:colOff>644525</xdr:colOff>
      <xdr:row>62</xdr:row>
      <xdr:rowOff>146957</xdr:rowOff>
    </xdr:to>
    <xdr:sp macro="">
      <xdr:nvSpPr>
        <xdr:cNvPr id="314" name="直線コネクタ 313"/>
        <xdr:cNvSpPr/>
      </xdr:nvSpPr>
      <xdr:spPr>
        <a:xfrm>
          <a:off x="12449175" y="1077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62</xdr:row>
      <xdr:rowOff>0</xdr:rowOff>
    </xdr:from>
    <xdr:to>
      <xdr:col>18</xdr:col>
      <xdr:colOff>66675</xdr:colOff>
      <xdr:row>63</xdr:row>
      <xdr:rowOff>85725</xdr:rowOff>
    </xdr:to>
    <xdr:sp macro="">
      <xdr:nvSpPr>
        <xdr:cNvPr id="315" name="テキスト ボックス 314"/>
        <xdr:cNvSpPr txBox="1"/>
      </xdr:nvSpPr>
      <xdr:spPr>
        <a:xfrm>
          <a:off x="12039600" y="1062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18</xdr:col>
      <xdr:colOff>73025</xdr:colOff>
      <xdr:row>60</xdr:row>
      <xdr:rowOff>163285</xdr:rowOff>
    </xdr:from>
    <xdr:to>
      <xdr:col>24</xdr:col>
      <xdr:colOff>644525</xdr:colOff>
      <xdr:row>60</xdr:row>
      <xdr:rowOff>163285</xdr:rowOff>
    </xdr:to>
    <xdr:sp macro="">
      <xdr:nvSpPr>
        <xdr:cNvPr id="316" name="直線コネクタ 315"/>
        <xdr:cNvSpPr/>
      </xdr:nvSpPr>
      <xdr:spPr>
        <a:xfrm>
          <a:off x="12449175" y="1044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60</xdr:row>
      <xdr:rowOff>19050</xdr:rowOff>
    </xdr:from>
    <xdr:to>
      <xdr:col>18</xdr:col>
      <xdr:colOff>66675</xdr:colOff>
      <xdr:row>61</xdr:row>
      <xdr:rowOff>104775</xdr:rowOff>
    </xdr:to>
    <xdr:sp macro="">
      <xdr:nvSpPr>
        <xdr:cNvPr id="317" name="テキスト ボックス 316"/>
        <xdr:cNvSpPr txBox="1"/>
      </xdr:nvSpPr>
      <xdr:spPr>
        <a:xfrm>
          <a:off x="12039600" y="1030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73025</xdr:colOff>
      <xdr:row>59</xdr:row>
      <xdr:rowOff>8165</xdr:rowOff>
    </xdr:from>
    <xdr:to>
      <xdr:col>24</xdr:col>
      <xdr:colOff>644525</xdr:colOff>
      <xdr:row>59</xdr:row>
      <xdr:rowOff>8165</xdr:rowOff>
    </xdr:to>
    <xdr:sp macro="">
      <xdr:nvSpPr>
        <xdr:cNvPr id="318" name="直線コネクタ 317"/>
        <xdr:cNvSpPr/>
      </xdr:nvSpPr>
      <xdr:spPr>
        <a:xfrm>
          <a:off x="12449175" y="1012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58</xdr:row>
      <xdr:rowOff>38100</xdr:rowOff>
    </xdr:from>
    <xdr:to>
      <xdr:col>18</xdr:col>
      <xdr:colOff>66675</xdr:colOff>
      <xdr:row>59</xdr:row>
      <xdr:rowOff>123825</xdr:rowOff>
    </xdr:to>
    <xdr:sp macro="">
      <xdr:nvSpPr>
        <xdr:cNvPr id="319" name="テキスト ボックス 318"/>
        <xdr:cNvSpPr txBox="1"/>
      </xdr:nvSpPr>
      <xdr:spPr>
        <a:xfrm>
          <a:off x="12039600" y="998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18</xdr:col>
      <xdr:colOff>73025</xdr:colOff>
      <xdr:row>57</xdr:row>
      <xdr:rowOff>24493</xdr:rowOff>
    </xdr:from>
    <xdr:to>
      <xdr:col>24</xdr:col>
      <xdr:colOff>644525</xdr:colOff>
      <xdr:row>57</xdr:row>
      <xdr:rowOff>24493</xdr:rowOff>
    </xdr:to>
    <xdr:sp macro="">
      <xdr:nvSpPr>
        <xdr:cNvPr id="320" name="直線コネクタ 319"/>
        <xdr:cNvSpPr/>
      </xdr:nvSpPr>
      <xdr:spPr>
        <a:xfrm>
          <a:off x="12449175" y="980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56</xdr:row>
      <xdr:rowOff>57150</xdr:rowOff>
    </xdr:from>
    <xdr:to>
      <xdr:col>18</xdr:col>
      <xdr:colOff>66675</xdr:colOff>
      <xdr:row>57</xdr:row>
      <xdr:rowOff>142875</xdr:rowOff>
    </xdr:to>
    <xdr:sp macro="">
      <xdr:nvSpPr>
        <xdr:cNvPr id="321" name="テキスト ボックス 320"/>
        <xdr:cNvSpPr txBox="1"/>
      </xdr:nvSpPr>
      <xdr:spPr>
        <a:xfrm>
          <a:off x="12039600" y="965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18</xdr:col>
      <xdr:colOff>73025</xdr:colOff>
      <xdr:row>55</xdr:row>
      <xdr:rowOff>40822</xdr:rowOff>
    </xdr:from>
    <xdr:to>
      <xdr:col>24</xdr:col>
      <xdr:colOff>644525</xdr:colOff>
      <xdr:row>55</xdr:row>
      <xdr:rowOff>40822</xdr:rowOff>
    </xdr:to>
    <xdr:sp macro="">
      <xdr:nvSpPr>
        <xdr:cNvPr id="322" name="直線コネクタ 321"/>
        <xdr:cNvSpPr/>
      </xdr:nvSpPr>
      <xdr:spPr>
        <a:xfrm>
          <a:off x="12449175" y="946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295275</xdr:colOff>
      <xdr:row>54</xdr:row>
      <xdr:rowOff>66675</xdr:rowOff>
    </xdr:from>
    <xdr:to>
      <xdr:col>18</xdr:col>
      <xdr:colOff>66675</xdr:colOff>
      <xdr:row>55</xdr:row>
      <xdr:rowOff>152400</xdr:rowOff>
    </xdr:to>
    <xdr:sp macro="">
      <xdr:nvSpPr>
        <xdr:cNvPr id="323" name="テキスト ボックス 322"/>
        <xdr:cNvSpPr txBox="1"/>
      </xdr:nvSpPr>
      <xdr:spPr>
        <a:xfrm>
          <a:off x="11972925" y="932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18</xdr:col>
      <xdr:colOff>73025</xdr:colOff>
      <xdr:row>53</xdr:row>
      <xdr:rowOff>57150</xdr:rowOff>
    </xdr:from>
    <xdr:to>
      <xdr:col>24</xdr:col>
      <xdr:colOff>644525</xdr:colOff>
      <xdr:row>53</xdr:row>
      <xdr:rowOff>57150</xdr:rowOff>
    </xdr:to>
    <xdr:sp macro="">
      <xdr:nvSpPr>
        <xdr:cNvPr id="324" name="直線コネクタ 323"/>
        <xdr:cNvSpPr/>
      </xdr:nvSpPr>
      <xdr:spPr>
        <a:xfrm>
          <a:off x="12449175"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295275</xdr:colOff>
      <xdr:row>52</xdr:row>
      <xdr:rowOff>85725</xdr:rowOff>
    </xdr:from>
    <xdr:to>
      <xdr:col>18</xdr:col>
      <xdr:colOff>66675</xdr:colOff>
      <xdr:row>54</xdr:row>
      <xdr:rowOff>0</xdr:rowOff>
    </xdr:to>
    <xdr:sp macro="">
      <xdr:nvSpPr>
        <xdr:cNvPr id="325" name="テキスト ボックス 324"/>
        <xdr:cNvSpPr txBox="1"/>
      </xdr:nvSpPr>
      <xdr:spPr>
        <a:xfrm>
          <a:off x="11972925" y="900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a:t>
          </a:r>
          <a:endParaRPr altLang="en-US" lang="ja-JP" sz="1000">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fLocksText="0">
      <xdr:nvSpPr>
        <xdr:cNvPr id="326" name="【学校施設】_x000a_有形固定資産減価償却率グラフ枠"/>
        <xdr:cNvSpPr/>
      </xdr:nvSpPr>
      <xdr:spPr>
        <a:xfrm>
          <a:off x="12449175"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sp macro="">
      <xdr:nvSpPr>
        <xdr:cNvPr id="327" name="直線コネクタ 326"/>
        <xdr:cNvSpPr/>
      </xdr:nvSpPr>
      <xdr:spPr>
        <a:xfrm flipV="1">
          <a:off x="16316325" y="9648825"/>
          <a:ext cx="0" cy="1266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63</xdr:row>
      <xdr:rowOff>123825</xdr:rowOff>
    </xdr:from>
    <xdr:to>
      <xdr:col>24</xdr:col>
      <xdr:colOff>323850</xdr:colOff>
      <xdr:row>65</xdr:row>
      <xdr:rowOff>38100</xdr:rowOff>
    </xdr:to>
    <xdr:sp macro="">
      <xdr:nvSpPr>
        <xdr:cNvPr id="328" name="【学校施設】_x000a_有形固定資産減価償却率最小値テキスト"/>
        <xdr:cNvSpPr txBox="1"/>
      </xdr:nvSpPr>
      <xdr:spPr>
        <a:xfrm>
          <a:off x="16402050" y="10925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11.3</a:t>
          </a:r>
          <a:endParaRPr altLang="en-US" lang="ja-JP" sz="1000" b="1">
            <a:latin typeface="ＭＳ Ｐゴシック"/>
          </a:endParaRPr>
        </a:p>
      </xdr:txBody>
    </xdr:sp>
    <xdr:clientData/>
  </xdr:twoCellAnchor>
  <xdr:twoCellAnchor>
    <xdr:from>
      <xdr:col>23</xdr:col>
      <xdr:colOff>428625</xdr:colOff>
      <xdr:row>63</xdr:row>
      <xdr:rowOff>117566</xdr:rowOff>
    </xdr:from>
    <xdr:to>
      <xdr:col>23</xdr:col>
      <xdr:colOff>606425</xdr:colOff>
      <xdr:row>63</xdr:row>
      <xdr:rowOff>117566</xdr:rowOff>
    </xdr:to>
    <xdr:sp macro="">
      <xdr:nvSpPr>
        <xdr:cNvPr id="329" name="直線コネクタ 328"/>
        <xdr:cNvSpPr/>
      </xdr:nvSpPr>
      <xdr:spPr>
        <a:xfrm>
          <a:off x="16230600" y="10915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54</xdr:row>
      <xdr:rowOff>161925</xdr:rowOff>
    </xdr:from>
    <xdr:to>
      <xdr:col>24</xdr:col>
      <xdr:colOff>323850</xdr:colOff>
      <xdr:row>56</xdr:row>
      <xdr:rowOff>76200</xdr:rowOff>
    </xdr:to>
    <xdr:sp macro="">
      <xdr:nvSpPr>
        <xdr:cNvPr id="330" name="【学校施設】_x000a_有形固定資産減価償却率最大値テキスト"/>
        <xdr:cNvSpPr txBox="1"/>
      </xdr:nvSpPr>
      <xdr:spPr>
        <a:xfrm>
          <a:off x="16402050" y="9420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89.2</a:t>
          </a:r>
          <a:endParaRPr altLang="en-US" lang="ja-JP" sz="1000" b="1">
            <a:latin typeface="ＭＳ Ｐゴシック"/>
          </a:endParaRPr>
        </a:p>
      </xdr:txBody>
    </xdr:sp>
    <xdr:clientData/>
  </xdr:twoCellAnchor>
  <xdr:twoCellAnchor>
    <xdr:from>
      <xdr:col>23</xdr:col>
      <xdr:colOff>428625</xdr:colOff>
      <xdr:row>56</xdr:row>
      <xdr:rowOff>45720</xdr:rowOff>
    </xdr:from>
    <xdr:to>
      <xdr:col>23</xdr:col>
      <xdr:colOff>606425</xdr:colOff>
      <xdr:row>56</xdr:row>
      <xdr:rowOff>45720</xdr:rowOff>
    </xdr:to>
    <xdr:sp macro="">
      <xdr:nvSpPr>
        <xdr:cNvPr id="331" name="直線コネクタ 330"/>
        <xdr:cNvSpPr/>
      </xdr:nvSpPr>
      <xdr:spPr>
        <a:xfrm>
          <a:off x="16230600" y="9648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59</xdr:row>
      <xdr:rowOff>19050</xdr:rowOff>
    </xdr:from>
    <xdr:to>
      <xdr:col>24</xdr:col>
      <xdr:colOff>323850</xdr:colOff>
      <xdr:row>60</xdr:row>
      <xdr:rowOff>104775</xdr:rowOff>
    </xdr:to>
    <xdr:sp macro="">
      <xdr:nvSpPr>
        <xdr:cNvPr id="332" name="【学校施設】_x000a_有形固定資産減価償却率平均値テキスト"/>
        <xdr:cNvSpPr txBox="1"/>
      </xdr:nvSpPr>
      <xdr:spPr>
        <a:xfrm>
          <a:off x="16402050" y="1013460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55.0</a:t>
          </a:r>
          <a:endParaRPr altLang="en-US" lang="ja-JP" sz="1000" b="1">
            <a:solidFill>
              <a:srgbClr val="000080"/>
            </a:solidFill>
            <a:latin typeface="ＭＳ Ｐゴシック"/>
          </a:endParaRPr>
        </a:p>
      </xdr:txBody>
    </xdr:sp>
    <xdr:clientData/>
  </xdr:twoCellAnchor>
  <xdr:twoCellAnchor>
    <xdr:from>
      <xdr:col>23</xdr:col>
      <xdr:colOff>466725</xdr:colOff>
      <xdr:row>59</xdr:row>
      <xdr:rowOff>39007</xdr:rowOff>
    </xdr:from>
    <xdr:to>
      <xdr:col>23</xdr:col>
      <xdr:colOff>568325</xdr:colOff>
      <xdr:row>59</xdr:row>
      <xdr:rowOff>140607</xdr:rowOff>
    </xdr:to>
    <xdr:sp macro="" fLocksText="0">
      <xdr:nvSpPr>
        <xdr:cNvPr id="333" name="フローチャート : 判断 332"/>
        <xdr:cNvSpPr/>
      </xdr:nvSpPr>
      <xdr:spPr>
        <a:xfrm>
          <a:off x="16268700" y="1015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fLocksText="0">
      <xdr:nvSpPr>
        <xdr:cNvPr id="334" name="フローチャート : 判断 333"/>
        <xdr:cNvSpPr/>
      </xdr:nvSpPr>
      <xdr:spPr>
        <a:xfrm>
          <a:off x="15430500" y="101631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323850</xdr:colOff>
      <xdr:row>66</xdr:row>
      <xdr:rowOff>114300</xdr:rowOff>
    </xdr:from>
    <xdr:to>
      <xdr:col>24</xdr:col>
      <xdr:colOff>400050</xdr:colOff>
      <xdr:row>68</xdr:row>
      <xdr:rowOff>28575</xdr:rowOff>
    </xdr:to>
    <xdr:sp macro="">
      <xdr:nvSpPr>
        <xdr:cNvPr id="335" name="テキスト ボックス 334"/>
        <xdr:cNvSpPr txBox="1"/>
      </xdr:nvSpPr>
      <xdr:spPr>
        <a:xfrm>
          <a:off x="161258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66</xdr:row>
      <xdr:rowOff>114300</xdr:rowOff>
    </xdr:from>
    <xdr:to>
      <xdr:col>23</xdr:col>
      <xdr:colOff>247650</xdr:colOff>
      <xdr:row>68</xdr:row>
      <xdr:rowOff>28575</xdr:rowOff>
    </xdr:to>
    <xdr:sp macro="">
      <xdr:nvSpPr>
        <xdr:cNvPr id="336" name="テキスト ボックス 335"/>
        <xdr:cNvSpPr txBox="1"/>
      </xdr:nvSpPr>
      <xdr:spPr>
        <a:xfrm>
          <a:off x="15287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66</xdr:row>
      <xdr:rowOff>114300</xdr:rowOff>
    </xdr:from>
    <xdr:to>
      <xdr:col>22</xdr:col>
      <xdr:colOff>47625</xdr:colOff>
      <xdr:row>68</xdr:row>
      <xdr:rowOff>28575</xdr:rowOff>
    </xdr:to>
    <xdr:sp macro="">
      <xdr:nvSpPr>
        <xdr:cNvPr id="337" name="テキスト ボックス 336"/>
        <xdr:cNvSpPr txBox="1"/>
      </xdr:nvSpPr>
      <xdr:spPr>
        <a:xfrm>
          <a:off x="14401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66</xdr:row>
      <xdr:rowOff>114300</xdr:rowOff>
    </xdr:from>
    <xdr:to>
      <xdr:col>20</xdr:col>
      <xdr:colOff>523875</xdr:colOff>
      <xdr:row>68</xdr:row>
      <xdr:rowOff>28575</xdr:rowOff>
    </xdr:to>
    <xdr:sp macro="">
      <xdr:nvSpPr>
        <xdr:cNvPr id="338" name="テキスト ボックス 337"/>
        <xdr:cNvSpPr txBox="1"/>
      </xdr:nvSpPr>
      <xdr:spPr>
        <a:xfrm>
          <a:off x="13506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66</xdr:row>
      <xdr:rowOff>114300</xdr:rowOff>
    </xdr:from>
    <xdr:to>
      <xdr:col>19</xdr:col>
      <xdr:colOff>323850</xdr:colOff>
      <xdr:row>68</xdr:row>
      <xdr:rowOff>28575</xdr:rowOff>
    </xdr:to>
    <xdr:sp macro="">
      <xdr:nvSpPr>
        <xdr:cNvPr id="339" name="テキスト ボックス 338"/>
        <xdr:cNvSpPr txBox="1"/>
      </xdr:nvSpPr>
      <xdr:spPr>
        <a:xfrm>
          <a:off x="12620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22</xdr:col>
      <xdr:colOff>314325</xdr:colOff>
      <xdr:row>57</xdr:row>
      <xdr:rowOff>17780</xdr:rowOff>
    </xdr:from>
    <xdr:to>
      <xdr:col>22</xdr:col>
      <xdr:colOff>415925</xdr:colOff>
      <xdr:row>57</xdr:row>
      <xdr:rowOff>119380</xdr:rowOff>
    </xdr:to>
    <xdr:sp macro="" fLocksText="0">
      <xdr:nvSpPr>
        <xdr:cNvPr id="340" name="円/楕円 339"/>
        <xdr:cNvSpPr/>
      </xdr:nvSpPr>
      <xdr:spPr>
        <a:xfrm>
          <a:off x="15430500" y="9791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59</xdr:row>
      <xdr:rowOff>142875</xdr:rowOff>
    </xdr:from>
    <xdr:to>
      <xdr:col>22</xdr:col>
      <xdr:colOff>552450</xdr:colOff>
      <xdr:row>61</xdr:row>
      <xdr:rowOff>57150</xdr:rowOff>
    </xdr:to>
    <xdr:sp macro="">
      <xdr:nvSpPr>
        <xdr:cNvPr id="341" name="n_1aveValue【学校施設】_x000a_有形固定資産減価償却率"/>
        <xdr:cNvSpPr txBox="1"/>
      </xdr:nvSpPr>
      <xdr:spPr>
        <a:xfrm>
          <a:off x="15259050" y="102584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54.6</a:t>
          </a:r>
          <a:endParaRPr altLang="en-US" lang="ja-JP" sz="1000" b="1">
            <a:solidFill>
              <a:srgbClr val="000080"/>
            </a:solidFill>
            <a:latin typeface="ＭＳ Ｐゴシック"/>
          </a:endParaRPr>
        </a:p>
      </xdr:txBody>
    </xdr:sp>
    <xdr:clientData/>
  </xdr:twoCellAnchor>
  <xdr:twoCellAnchor editAs="oneCell">
    <xdr:from>
      <xdr:col>22</xdr:col>
      <xdr:colOff>142875</xdr:colOff>
      <xdr:row>55</xdr:row>
      <xdr:rowOff>133350</xdr:rowOff>
    </xdr:from>
    <xdr:to>
      <xdr:col>22</xdr:col>
      <xdr:colOff>552450</xdr:colOff>
      <xdr:row>57</xdr:row>
      <xdr:rowOff>47625</xdr:rowOff>
    </xdr:to>
    <xdr:sp macro="">
      <xdr:nvSpPr>
        <xdr:cNvPr id="342" name="n_1mainValue【学校施設】_x000a_有形固定資産減価償却率"/>
        <xdr:cNvSpPr txBox="1"/>
      </xdr:nvSpPr>
      <xdr:spPr>
        <a:xfrm>
          <a:off x="15259050" y="95631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77.3</a:t>
          </a:r>
          <a:endParaRPr altLang="en-US" lang="ja-JP" sz="1000" b="1">
            <a:solidFill>
              <a:srgbClr val="FF0000"/>
            </a:solidFill>
            <a:latin typeface="ＭＳ Ｐゴシック"/>
          </a:endParaRPr>
        </a:p>
      </xdr:txBody>
    </xdr:sp>
    <xdr:clientData/>
  </xdr:twoCellAnchor>
  <xdr:twoCellAnchor>
    <xdr:from>
      <xdr:col>26</xdr:col>
      <xdr:colOff>428625</xdr:colOff>
      <xdr:row>46</xdr:row>
      <xdr:rowOff>114300</xdr:rowOff>
    </xdr:from>
    <xdr:to>
      <xdr:col>33</xdr:col>
      <xdr:colOff>352425</xdr:colOff>
      <xdr:row>50</xdr:row>
      <xdr:rowOff>63500</xdr:rowOff>
    </xdr:to>
    <xdr:sp macro="" fLocksText="0">
      <xdr:nvSpPr>
        <xdr:cNvPr id="343" name="正方形/長方形 342"/>
        <xdr:cNvSpPr/>
      </xdr:nvSpPr>
      <xdr:spPr>
        <a:xfrm>
          <a:off x="18288000"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学校施設</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fLocksText="0">
      <xdr:nvSpPr>
        <xdr:cNvPr id="344" name="正方形/長方形 343"/>
        <xdr:cNvSpPr/>
      </xdr:nvSpPr>
      <xdr:spPr>
        <a:xfrm>
          <a:off x="18411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fLocksText="0">
      <xdr:nvSpPr>
        <xdr:cNvPr id="345" name="正方形/長方形 344"/>
        <xdr:cNvSpPr/>
      </xdr:nvSpPr>
      <xdr:spPr>
        <a:xfrm>
          <a:off x="1841182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fLocksText="0">
      <xdr:nvSpPr>
        <xdr:cNvPr id="346" name="正方形/長方形 345"/>
        <xdr:cNvSpPr/>
      </xdr:nvSpPr>
      <xdr:spPr>
        <a:xfrm>
          <a:off x="19431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fLocksText="0">
      <xdr:nvSpPr>
        <xdr:cNvPr id="347" name="正方形/長方形 346"/>
        <xdr:cNvSpPr/>
      </xdr:nvSpPr>
      <xdr:spPr>
        <a:xfrm>
          <a:off x="19431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1.264</a:t>
          </a:r>
          <a:endParaRPr altLang="en-US" lang="ja-JP"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fLocksText="0">
      <xdr:nvSpPr>
        <xdr:cNvPr id="348" name="正方形/長方形 347"/>
        <xdr:cNvSpPr/>
      </xdr:nvSpPr>
      <xdr:spPr>
        <a:xfrm>
          <a:off x="20574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fLocksText="0">
      <xdr:nvSpPr>
        <xdr:cNvPr id="349" name="正方形/長方形 348"/>
        <xdr:cNvSpPr/>
      </xdr:nvSpPr>
      <xdr:spPr>
        <a:xfrm>
          <a:off x="20574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0.905</a:t>
          </a:r>
          <a:endParaRPr altLang="en-US" lang="ja-JP"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fLocksText="0">
      <xdr:nvSpPr>
        <xdr:cNvPr id="350" name="正方形/長方形 349"/>
        <xdr:cNvSpPr/>
      </xdr:nvSpPr>
      <xdr:spPr>
        <a:xfrm>
          <a:off x="18288000"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52</xdr:row>
      <xdr:rowOff>38100</xdr:rowOff>
    </xdr:from>
    <xdr:to>
      <xdr:col>27</xdr:col>
      <xdr:colOff>57150</xdr:colOff>
      <xdr:row>53</xdr:row>
      <xdr:rowOff>95250</xdr:rowOff>
    </xdr:to>
    <xdr:sp macro="">
      <xdr:nvSpPr>
        <xdr:cNvPr id="351" name="テキスト ボックス 350"/>
        <xdr:cNvSpPr txBox="1"/>
      </xdr:nvSpPr>
      <xdr:spPr>
        <a:xfrm>
          <a:off x="18249900" y="895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66</xdr:row>
      <xdr:rowOff>114300</xdr:rowOff>
    </xdr:from>
    <xdr:to>
      <xdr:col>33</xdr:col>
      <xdr:colOff>314325</xdr:colOff>
      <xdr:row>66</xdr:row>
      <xdr:rowOff>114300</xdr:rowOff>
    </xdr:to>
    <xdr:sp macro="">
      <xdr:nvSpPr>
        <xdr:cNvPr id="352" name="直線コネクタ 351"/>
        <xdr:cNvSpPr/>
      </xdr:nvSpPr>
      <xdr:spPr>
        <a:xfrm>
          <a:off x="18288000"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65</xdr:row>
      <xdr:rowOff>142875</xdr:rowOff>
    </xdr:from>
    <xdr:to>
      <xdr:col>26</xdr:col>
      <xdr:colOff>419100</xdr:colOff>
      <xdr:row>67</xdr:row>
      <xdr:rowOff>57150</xdr:rowOff>
    </xdr:to>
    <xdr:sp macro="">
      <xdr:nvSpPr>
        <xdr:cNvPr id="353" name="テキスト ボックス 352"/>
        <xdr:cNvSpPr txBox="1"/>
      </xdr:nvSpPr>
      <xdr:spPr>
        <a:xfrm>
          <a:off x="17811750" y="1128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0.000</a:t>
          </a:r>
          <a:endParaRPr altLang="en-US" lang="ja-JP" sz="1000">
            <a:latin typeface="ＭＳ Ｐゴシック"/>
          </a:endParaRPr>
        </a:p>
      </xdr:txBody>
    </xdr:sp>
    <xdr:clientData/>
  </xdr:twoCellAnchor>
  <xdr:twoCellAnchor>
    <xdr:from>
      <xdr:col>26</xdr:col>
      <xdr:colOff>428625</xdr:colOff>
      <xdr:row>64</xdr:row>
      <xdr:rowOff>0</xdr:rowOff>
    </xdr:from>
    <xdr:to>
      <xdr:col>33</xdr:col>
      <xdr:colOff>314325</xdr:colOff>
      <xdr:row>64</xdr:row>
      <xdr:rowOff>0</xdr:rowOff>
    </xdr:to>
    <xdr:sp macro="">
      <xdr:nvSpPr>
        <xdr:cNvPr id="354" name="直線コネクタ 353"/>
        <xdr:cNvSpPr/>
      </xdr:nvSpPr>
      <xdr:spPr>
        <a:xfrm>
          <a:off x="18288000" y="1097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63</xdr:row>
      <xdr:rowOff>28575</xdr:rowOff>
    </xdr:from>
    <xdr:to>
      <xdr:col>26</xdr:col>
      <xdr:colOff>419100</xdr:colOff>
      <xdr:row>64</xdr:row>
      <xdr:rowOff>114300</xdr:rowOff>
    </xdr:to>
    <xdr:sp macro="">
      <xdr:nvSpPr>
        <xdr:cNvPr id="355" name="テキスト ボックス 354"/>
        <xdr:cNvSpPr txBox="1"/>
      </xdr:nvSpPr>
      <xdr:spPr>
        <a:xfrm>
          <a:off x="17811750" y="10829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26</xdr:col>
      <xdr:colOff>428625</xdr:colOff>
      <xdr:row>61</xdr:row>
      <xdr:rowOff>57150</xdr:rowOff>
    </xdr:from>
    <xdr:to>
      <xdr:col>33</xdr:col>
      <xdr:colOff>314325</xdr:colOff>
      <xdr:row>61</xdr:row>
      <xdr:rowOff>57150</xdr:rowOff>
    </xdr:to>
    <xdr:sp macro="">
      <xdr:nvSpPr>
        <xdr:cNvPr id="356" name="直線コネクタ 355"/>
        <xdr:cNvSpPr/>
      </xdr:nvSpPr>
      <xdr:spPr>
        <a:xfrm>
          <a:off x="18288000" y="1051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60</xdr:row>
      <xdr:rowOff>85725</xdr:rowOff>
    </xdr:from>
    <xdr:to>
      <xdr:col>26</xdr:col>
      <xdr:colOff>419100</xdr:colOff>
      <xdr:row>62</xdr:row>
      <xdr:rowOff>0</xdr:rowOff>
    </xdr:to>
    <xdr:sp macro="">
      <xdr:nvSpPr>
        <xdr:cNvPr id="357" name="テキスト ボックス 356"/>
        <xdr:cNvSpPr txBox="1"/>
      </xdr:nvSpPr>
      <xdr:spPr>
        <a:xfrm>
          <a:off x="17811750" y="1037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a:t>
          </a:r>
          <a:endParaRPr altLang="en-US" lang="ja-JP" sz="1000">
            <a:latin typeface="ＭＳ Ｐゴシック"/>
          </a:endParaRPr>
        </a:p>
      </xdr:txBody>
    </xdr:sp>
    <xdr:clientData/>
  </xdr:twoCellAnchor>
  <xdr:twoCellAnchor>
    <xdr:from>
      <xdr:col>26</xdr:col>
      <xdr:colOff>428625</xdr:colOff>
      <xdr:row>58</xdr:row>
      <xdr:rowOff>114300</xdr:rowOff>
    </xdr:from>
    <xdr:to>
      <xdr:col>33</xdr:col>
      <xdr:colOff>314325</xdr:colOff>
      <xdr:row>58</xdr:row>
      <xdr:rowOff>114300</xdr:rowOff>
    </xdr:to>
    <xdr:sp macro="">
      <xdr:nvSpPr>
        <xdr:cNvPr id="358" name="直線コネクタ 357"/>
        <xdr:cNvSpPr/>
      </xdr:nvSpPr>
      <xdr:spPr>
        <a:xfrm>
          <a:off x="18288000" y="1005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57</xdr:row>
      <xdr:rowOff>142875</xdr:rowOff>
    </xdr:from>
    <xdr:to>
      <xdr:col>26</xdr:col>
      <xdr:colOff>419100</xdr:colOff>
      <xdr:row>59</xdr:row>
      <xdr:rowOff>57150</xdr:rowOff>
    </xdr:to>
    <xdr:sp macro="">
      <xdr:nvSpPr>
        <xdr:cNvPr id="359" name="テキスト ボックス 358"/>
        <xdr:cNvSpPr txBox="1"/>
      </xdr:nvSpPr>
      <xdr:spPr>
        <a:xfrm>
          <a:off x="17811750" y="9915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a:t>
          </a:r>
          <a:endParaRPr altLang="en-US" lang="ja-JP" sz="1000">
            <a:latin typeface="ＭＳ Ｐゴシック"/>
          </a:endParaRPr>
        </a:p>
      </xdr:txBody>
    </xdr:sp>
    <xdr:clientData/>
  </xdr:twoCellAnchor>
  <xdr:twoCellAnchor>
    <xdr:from>
      <xdr:col>26</xdr:col>
      <xdr:colOff>428625</xdr:colOff>
      <xdr:row>56</xdr:row>
      <xdr:rowOff>0</xdr:rowOff>
    </xdr:from>
    <xdr:to>
      <xdr:col>33</xdr:col>
      <xdr:colOff>314325</xdr:colOff>
      <xdr:row>56</xdr:row>
      <xdr:rowOff>0</xdr:rowOff>
    </xdr:to>
    <xdr:sp macro="">
      <xdr:nvSpPr>
        <xdr:cNvPr id="360" name="直線コネクタ 359"/>
        <xdr:cNvSpPr/>
      </xdr:nvSpPr>
      <xdr:spPr>
        <a:xfrm>
          <a:off x="18288000" y="960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55</xdr:row>
      <xdr:rowOff>28575</xdr:rowOff>
    </xdr:from>
    <xdr:to>
      <xdr:col>26</xdr:col>
      <xdr:colOff>419100</xdr:colOff>
      <xdr:row>56</xdr:row>
      <xdr:rowOff>114300</xdr:rowOff>
    </xdr:to>
    <xdr:sp macro="">
      <xdr:nvSpPr>
        <xdr:cNvPr id="361" name="テキスト ボックス 360"/>
        <xdr:cNvSpPr txBox="1"/>
      </xdr:nvSpPr>
      <xdr:spPr>
        <a:xfrm>
          <a:off x="17811750" y="945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a:t>
          </a:r>
          <a:endParaRPr altLang="en-US" lang="ja-JP" sz="1000">
            <a:latin typeface="ＭＳ Ｐゴシック"/>
          </a:endParaRPr>
        </a:p>
      </xdr:txBody>
    </xdr:sp>
    <xdr:clientData/>
  </xdr:twoCellAnchor>
  <xdr:twoCellAnchor>
    <xdr:from>
      <xdr:col>26</xdr:col>
      <xdr:colOff>428625</xdr:colOff>
      <xdr:row>53</xdr:row>
      <xdr:rowOff>57150</xdr:rowOff>
    </xdr:from>
    <xdr:to>
      <xdr:col>33</xdr:col>
      <xdr:colOff>314325</xdr:colOff>
      <xdr:row>53</xdr:row>
      <xdr:rowOff>57150</xdr:rowOff>
    </xdr:to>
    <xdr:sp macro="">
      <xdr:nvSpPr>
        <xdr:cNvPr id="362" name="直線コネクタ 361"/>
        <xdr:cNvSpPr/>
      </xdr:nvSpPr>
      <xdr:spPr>
        <a:xfrm>
          <a:off x="18288000"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52</xdr:row>
      <xdr:rowOff>85725</xdr:rowOff>
    </xdr:from>
    <xdr:to>
      <xdr:col>26</xdr:col>
      <xdr:colOff>419100</xdr:colOff>
      <xdr:row>54</xdr:row>
      <xdr:rowOff>0</xdr:rowOff>
    </xdr:to>
    <xdr:sp macro="">
      <xdr:nvSpPr>
        <xdr:cNvPr id="363" name="テキスト ボックス 362"/>
        <xdr:cNvSpPr txBox="1"/>
      </xdr:nvSpPr>
      <xdr:spPr>
        <a:xfrm>
          <a:off x="17811750" y="900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5.000</a:t>
          </a:r>
          <a:endParaRPr altLang="en-US" lang="ja-JP" sz="1000">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fLocksText="0">
      <xdr:nvSpPr>
        <xdr:cNvPr id="364" name="【学校施設】_x000a_一人当たり面積グラフ枠"/>
        <xdr:cNvSpPr/>
      </xdr:nvSpPr>
      <xdr:spPr>
        <a:xfrm>
          <a:off x="18288000"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sp macro="">
      <xdr:nvSpPr>
        <xdr:cNvPr id="365" name="直線コネクタ 364"/>
        <xdr:cNvSpPr/>
      </xdr:nvSpPr>
      <xdr:spPr>
        <a:xfrm flipV="1">
          <a:off x="22164675" y="9477375"/>
          <a:ext cx="0" cy="15716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64</xdr:row>
      <xdr:rowOff>76200</xdr:rowOff>
    </xdr:from>
    <xdr:to>
      <xdr:col>33</xdr:col>
      <xdr:colOff>57150</xdr:colOff>
      <xdr:row>65</xdr:row>
      <xdr:rowOff>161925</xdr:rowOff>
    </xdr:to>
    <xdr:sp macro="">
      <xdr:nvSpPr>
        <xdr:cNvPr id="366" name="【学校施設】_x000a_一人当たり面積最小値テキスト"/>
        <xdr:cNvSpPr txBox="1"/>
      </xdr:nvSpPr>
      <xdr:spPr>
        <a:xfrm>
          <a:off x="22250400" y="11049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0.837</a:t>
          </a:r>
          <a:endParaRPr altLang="en-US" lang="ja-JP" sz="1000" b="1">
            <a:latin typeface="ＭＳ Ｐゴシック"/>
          </a:endParaRPr>
        </a:p>
      </xdr:txBody>
    </xdr:sp>
    <xdr:clientData/>
  </xdr:twoCellAnchor>
  <xdr:twoCellAnchor>
    <xdr:from>
      <xdr:col>32</xdr:col>
      <xdr:colOff>98425</xdr:colOff>
      <xdr:row>64</xdr:row>
      <xdr:rowOff>74523</xdr:rowOff>
    </xdr:from>
    <xdr:to>
      <xdr:col>32</xdr:col>
      <xdr:colOff>276225</xdr:colOff>
      <xdr:row>64</xdr:row>
      <xdr:rowOff>74523</xdr:rowOff>
    </xdr:to>
    <xdr:sp macro="">
      <xdr:nvSpPr>
        <xdr:cNvPr id="367" name="直線コネクタ 366"/>
        <xdr:cNvSpPr/>
      </xdr:nvSpPr>
      <xdr:spPr>
        <a:xfrm>
          <a:off x="22069425" y="11049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53</xdr:row>
      <xdr:rowOff>171450</xdr:rowOff>
    </xdr:from>
    <xdr:to>
      <xdr:col>33</xdr:col>
      <xdr:colOff>57150</xdr:colOff>
      <xdr:row>55</xdr:row>
      <xdr:rowOff>85725</xdr:rowOff>
    </xdr:to>
    <xdr:sp macro="">
      <xdr:nvSpPr>
        <xdr:cNvPr id="368" name="【学校施設】_x000a_一人当たり面積最大値テキスト"/>
        <xdr:cNvSpPr txBox="1"/>
      </xdr:nvSpPr>
      <xdr:spPr>
        <a:xfrm>
          <a:off x="22250400" y="9258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4.268</a:t>
          </a:r>
          <a:endParaRPr altLang="en-US" lang="ja-JP" sz="1000" b="1">
            <a:latin typeface="ＭＳ Ｐゴシック"/>
          </a:endParaRPr>
        </a:p>
      </xdr:txBody>
    </xdr:sp>
    <xdr:clientData/>
  </xdr:twoCellAnchor>
  <xdr:twoCellAnchor>
    <xdr:from>
      <xdr:col>32</xdr:col>
      <xdr:colOff>98425</xdr:colOff>
      <xdr:row>55</xdr:row>
      <xdr:rowOff>48920</xdr:rowOff>
    </xdr:from>
    <xdr:to>
      <xdr:col>32</xdr:col>
      <xdr:colOff>276225</xdr:colOff>
      <xdr:row>55</xdr:row>
      <xdr:rowOff>48920</xdr:rowOff>
    </xdr:to>
    <xdr:sp macro="">
      <xdr:nvSpPr>
        <xdr:cNvPr id="369" name="直線コネクタ 368"/>
        <xdr:cNvSpPr/>
      </xdr:nvSpPr>
      <xdr:spPr>
        <a:xfrm>
          <a:off x="22069425" y="9477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59</xdr:row>
      <xdr:rowOff>133350</xdr:rowOff>
    </xdr:from>
    <xdr:to>
      <xdr:col>33</xdr:col>
      <xdr:colOff>57150</xdr:colOff>
      <xdr:row>61</xdr:row>
      <xdr:rowOff>47625</xdr:rowOff>
    </xdr:to>
    <xdr:sp macro="">
      <xdr:nvSpPr>
        <xdr:cNvPr id="370" name="【学校施設】_x000a_一人当たり面積平均値テキスト"/>
        <xdr:cNvSpPr txBox="1"/>
      </xdr:nvSpPr>
      <xdr:spPr>
        <a:xfrm>
          <a:off x="22250400" y="102489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2.422</a:t>
          </a:r>
          <a:endParaRPr altLang="en-US" lang="ja-JP" sz="1000" b="1">
            <a:solidFill>
              <a:srgbClr val="000080"/>
            </a:solidFill>
            <a:latin typeface="ＭＳ Ｐゴシック"/>
          </a:endParaRPr>
        </a:p>
      </xdr:txBody>
    </xdr:sp>
    <xdr:clientData/>
  </xdr:twoCellAnchor>
  <xdr:twoCellAnchor>
    <xdr:from>
      <xdr:col>32</xdr:col>
      <xdr:colOff>136525</xdr:colOff>
      <xdr:row>59</xdr:row>
      <xdr:rowOff>156311</xdr:rowOff>
    </xdr:from>
    <xdr:to>
      <xdr:col>32</xdr:col>
      <xdr:colOff>238125</xdr:colOff>
      <xdr:row>60</xdr:row>
      <xdr:rowOff>86461</xdr:rowOff>
    </xdr:to>
    <xdr:sp macro="" fLocksText="0">
      <xdr:nvSpPr>
        <xdr:cNvPr id="371" name="フローチャート : 判断 370"/>
        <xdr:cNvSpPr/>
      </xdr:nvSpPr>
      <xdr:spPr>
        <a:xfrm>
          <a:off x="22107525" y="10267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fLocksText="0">
      <xdr:nvSpPr>
        <xdr:cNvPr id="372" name="フローチャート : 判断 371"/>
        <xdr:cNvSpPr/>
      </xdr:nvSpPr>
      <xdr:spPr>
        <a:xfrm>
          <a:off x="21269325" y="10296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31</xdr:col>
      <xdr:colOff>676275</xdr:colOff>
      <xdr:row>66</xdr:row>
      <xdr:rowOff>114300</xdr:rowOff>
    </xdr:from>
    <xdr:to>
      <xdr:col>33</xdr:col>
      <xdr:colOff>66675</xdr:colOff>
      <xdr:row>68</xdr:row>
      <xdr:rowOff>28575</xdr:rowOff>
    </xdr:to>
    <xdr:sp macro="">
      <xdr:nvSpPr>
        <xdr:cNvPr id="373" name="テキスト ボックス 372"/>
        <xdr:cNvSpPr txBox="1"/>
      </xdr:nvSpPr>
      <xdr:spPr>
        <a:xfrm>
          <a:off x="219646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66</xdr:row>
      <xdr:rowOff>114300</xdr:rowOff>
    </xdr:from>
    <xdr:to>
      <xdr:col>31</xdr:col>
      <xdr:colOff>600075</xdr:colOff>
      <xdr:row>68</xdr:row>
      <xdr:rowOff>28575</xdr:rowOff>
    </xdr:to>
    <xdr:sp macro="">
      <xdr:nvSpPr>
        <xdr:cNvPr id="374" name="テキスト ボックス 373"/>
        <xdr:cNvSpPr txBox="1"/>
      </xdr:nvSpPr>
      <xdr:spPr>
        <a:xfrm>
          <a:off x="21126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66</xdr:row>
      <xdr:rowOff>114300</xdr:rowOff>
    </xdr:from>
    <xdr:to>
      <xdr:col>30</xdr:col>
      <xdr:colOff>400050</xdr:colOff>
      <xdr:row>68</xdr:row>
      <xdr:rowOff>28575</xdr:rowOff>
    </xdr:to>
    <xdr:sp macro="">
      <xdr:nvSpPr>
        <xdr:cNvPr id="375" name="テキスト ボックス 374"/>
        <xdr:cNvSpPr txBox="1"/>
      </xdr:nvSpPr>
      <xdr:spPr>
        <a:xfrm>
          <a:off x="20240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66</xdr:row>
      <xdr:rowOff>114300</xdr:rowOff>
    </xdr:from>
    <xdr:to>
      <xdr:col>29</xdr:col>
      <xdr:colOff>200025</xdr:colOff>
      <xdr:row>68</xdr:row>
      <xdr:rowOff>28575</xdr:rowOff>
    </xdr:to>
    <xdr:sp macro="">
      <xdr:nvSpPr>
        <xdr:cNvPr id="376" name="テキスト ボックス 375"/>
        <xdr:cNvSpPr txBox="1"/>
      </xdr:nvSpPr>
      <xdr:spPr>
        <a:xfrm>
          <a:off x="19354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66</xdr:row>
      <xdr:rowOff>114300</xdr:rowOff>
    </xdr:from>
    <xdr:to>
      <xdr:col>27</xdr:col>
      <xdr:colOff>676275</xdr:colOff>
      <xdr:row>68</xdr:row>
      <xdr:rowOff>28575</xdr:rowOff>
    </xdr:to>
    <xdr:sp macro="">
      <xdr:nvSpPr>
        <xdr:cNvPr id="377" name="テキスト ボックス 376"/>
        <xdr:cNvSpPr txBox="1"/>
      </xdr:nvSpPr>
      <xdr:spPr>
        <a:xfrm>
          <a:off x="18459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30</xdr:col>
      <xdr:colOff>669925</xdr:colOff>
      <xdr:row>59</xdr:row>
      <xdr:rowOff>152654</xdr:rowOff>
    </xdr:from>
    <xdr:to>
      <xdr:col>31</xdr:col>
      <xdr:colOff>85725</xdr:colOff>
      <xdr:row>60</xdr:row>
      <xdr:rowOff>82804</xdr:rowOff>
    </xdr:to>
    <xdr:sp macro="" fLocksText="0">
      <xdr:nvSpPr>
        <xdr:cNvPr id="378" name="円/楕円 377"/>
        <xdr:cNvSpPr/>
      </xdr:nvSpPr>
      <xdr:spPr>
        <a:xfrm>
          <a:off x="21269325" y="10267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466725</xdr:colOff>
      <xdr:row>60</xdr:row>
      <xdr:rowOff>104775</xdr:rowOff>
    </xdr:from>
    <xdr:to>
      <xdr:col>31</xdr:col>
      <xdr:colOff>247650</xdr:colOff>
      <xdr:row>62</xdr:row>
      <xdr:rowOff>19050</xdr:rowOff>
    </xdr:to>
    <xdr:sp macro="">
      <xdr:nvSpPr>
        <xdr:cNvPr id="379" name="n_1aveValue【学校施設】_x000a_一人当たり面積"/>
        <xdr:cNvSpPr txBox="1"/>
      </xdr:nvSpPr>
      <xdr:spPr>
        <a:xfrm>
          <a:off x="21069300" y="10391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2.366</a:t>
          </a:r>
          <a:endParaRPr altLang="en-US" lang="ja-JP" sz="1000" b="1">
            <a:solidFill>
              <a:srgbClr val="000080"/>
            </a:solidFill>
            <a:latin typeface="ＭＳ Ｐゴシック"/>
          </a:endParaRPr>
        </a:p>
      </xdr:txBody>
    </xdr:sp>
    <xdr:clientData/>
  </xdr:twoCellAnchor>
  <xdr:twoCellAnchor editAs="oneCell">
    <xdr:from>
      <xdr:col>30</xdr:col>
      <xdr:colOff>466725</xdr:colOff>
      <xdr:row>58</xdr:row>
      <xdr:rowOff>95250</xdr:rowOff>
    </xdr:from>
    <xdr:to>
      <xdr:col>31</xdr:col>
      <xdr:colOff>247650</xdr:colOff>
      <xdr:row>60</xdr:row>
      <xdr:rowOff>9525</xdr:rowOff>
    </xdr:to>
    <xdr:sp macro="">
      <xdr:nvSpPr>
        <xdr:cNvPr id="380" name="n_1mainValue【学校施設】_x000a_一人当たり面積"/>
        <xdr:cNvSpPr txBox="1"/>
      </xdr:nvSpPr>
      <xdr:spPr>
        <a:xfrm>
          <a:off x="21069300" y="10039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2.430</a:t>
          </a:r>
          <a:endParaRPr altLang="en-US" lang="ja-JP" sz="1000" b="1">
            <a:solidFill>
              <a:srgbClr val="FF0000"/>
            </a:solidFill>
            <a:latin typeface="ＭＳ Ｐゴシック"/>
          </a:endParaRPr>
        </a:p>
      </xdr:txBody>
    </xdr:sp>
    <xdr:clientData/>
  </xdr:twoCellAnchor>
  <xdr:twoCellAnchor>
    <xdr:from>
      <xdr:col>18</xdr:col>
      <xdr:colOff>73025</xdr:colOff>
      <xdr:row>68</xdr:row>
      <xdr:rowOff>152400</xdr:rowOff>
    </xdr:from>
    <xdr:to>
      <xdr:col>24</xdr:col>
      <xdr:colOff>682625</xdr:colOff>
      <xdr:row>72</xdr:row>
      <xdr:rowOff>101600</xdr:rowOff>
    </xdr:to>
    <xdr:sp macro="" fLocksText="0">
      <xdr:nvSpPr>
        <xdr:cNvPr id="381" name="正方形/長方形 380"/>
        <xdr:cNvSpPr/>
      </xdr:nvSpPr>
      <xdr:spPr>
        <a:xfrm>
          <a:off x="12449175"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児童館</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fLocksText="0">
      <xdr:nvSpPr>
        <xdr:cNvPr id="382" name="正方形/長方形 381"/>
        <xdr:cNvSpPr/>
      </xdr:nvSpPr>
      <xdr:spPr>
        <a:xfrm>
          <a:off x="12573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fLocksText="0">
      <xdr:nvSpPr>
        <xdr:cNvPr id="383" name="正方形/長方形 382"/>
        <xdr:cNvSpPr/>
      </xdr:nvSpPr>
      <xdr:spPr>
        <a:xfrm>
          <a:off x="12573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fLocksText="0">
      <xdr:nvSpPr>
        <xdr:cNvPr id="384" name="正方形/長方形 383"/>
        <xdr:cNvSpPr/>
      </xdr:nvSpPr>
      <xdr:spPr>
        <a:xfrm>
          <a:off x="13592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fLocksText="0">
      <xdr:nvSpPr>
        <xdr:cNvPr id="385" name="正方形/長方形 384"/>
        <xdr:cNvSpPr/>
      </xdr:nvSpPr>
      <xdr:spPr>
        <a:xfrm>
          <a:off x="1359217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55.0</a:t>
          </a:r>
          <a:endParaRPr altLang="en-US" lang="ja-JP"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fLocksText="0">
      <xdr:nvSpPr>
        <xdr:cNvPr id="386" name="正方形/長方形 385"/>
        <xdr:cNvSpPr/>
      </xdr:nvSpPr>
      <xdr:spPr>
        <a:xfrm>
          <a:off x="14735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fLocksText="0">
      <xdr:nvSpPr>
        <xdr:cNvPr id="387" name="正方形/長方形 386"/>
        <xdr:cNvSpPr/>
      </xdr:nvSpPr>
      <xdr:spPr>
        <a:xfrm>
          <a:off x="1473517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55.6</a:t>
          </a:r>
          <a:endParaRPr altLang="en-US" lang="ja-JP"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fLocksText="0">
      <xdr:nvSpPr>
        <xdr:cNvPr id="388" name="正方形/長方形 387"/>
        <xdr:cNvSpPr/>
      </xdr:nvSpPr>
      <xdr:spPr>
        <a:xfrm>
          <a:off x="12449175" y="1295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fLocksText="0">
      <xdr:nvSpPr>
        <xdr:cNvPr id="389" name="正方形/長方形 388"/>
        <xdr:cNvSpPr/>
      </xdr:nvSpPr>
      <xdr:spPr>
        <a:xfrm>
          <a:off x="18288000"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児童館</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fLocksText="0">
      <xdr:nvSpPr>
        <xdr:cNvPr id="390" name="正方形/長方形 389"/>
        <xdr:cNvSpPr/>
      </xdr:nvSpPr>
      <xdr:spPr>
        <a:xfrm>
          <a:off x="18411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fLocksText="0">
      <xdr:nvSpPr>
        <xdr:cNvPr id="391" name="正方形/長方形 390"/>
        <xdr:cNvSpPr/>
      </xdr:nvSpPr>
      <xdr:spPr>
        <a:xfrm>
          <a:off x="1841182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fLocksText="0">
      <xdr:nvSpPr>
        <xdr:cNvPr id="392" name="正方形/長方形 391"/>
        <xdr:cNvSpPr/>
      </xdr:nvSpPr>
      <xdr:spPr>
        <a:xfrm>
          <a:off x="19431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fLocksText="0">
      <xdr:nvSpPr>
        <xdr:cNvPr id="393" name="正方形/長方形 392"/>
        <xdr:cNvSpPr/>
      </xdr:nvSpPr>
      <xdr:spPr>
        <a:xfrm>
          <a:off x="19431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0.019</a:t>
          </a:r>
          <a:endParaRPr altLang="en-US" lang="ja-JP"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fLocksText="0">
      <xdr:nvSpPr>
        <xdr:cNvPr id="394" name="正方形/長方形 393"/>
        <xdr:cNvSpPr/>
      </xdr:nvSpPr>
      <xdr:spPr>
        <a:xfrm>
          <a:off x="20574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fLocksText="0">
      <xdr:nvSpPr>
        <xdr:cNvPr id="395" name="正方形/長方形 394"/>
        <xdr:cNvSpPr/>
      </xdr:nvSpPr>
      <xdr:spPr>
        <a:xfrm>
          <a:off x="20574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0.025</a:t>
          </a:r>
          <a:endParaRPr altLang="en-US" lang="ja-JP"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fLocksText="0">
      <xdr:nvSpPr>
        <xdr:cNvPr id="396" name="正方形/長方形 395"/>
        <xdr:cNvSpPr/>
      </xdr:nvSpPr>
      <xdr:spPr>
        <a:xfrm>
          <a:off x="18288000" y="1295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fLocksText="0">
      <xdr:nvSpPr>
        <xdr:cNvPr id="397" name="正方形/長方形 396"/>
        <xdr:cNvSpPr/>
      </xdr:nvSpPr>
      <xdr:spPr>
        <a:xfrm>
          <a:off x="12449175"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公民館</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fLocksText="0">
      <xdr:nvSpPr>
        <xdr:cNvPr id="398" name="正方形/長方形 397"/>
        <xdr:cNvSpPr/>
      </xdr:nvSpPr>
      <xdr:spPr>
        <a:xfrm>
          <a:off x="12573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fLocksText="0">
      <xdr:nvSpPr>
        <xdr:cNvPr id="399" name="正方形/長方形 398"/>
        <xdr:cNvSpPr/>
      </xdr:nvSpPr>
      <xdr:spPr>
        <a:xfrm>
          <a:off x="12573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fLocksText="0">
      <xdr:nvSpPr>
        <xdr:cNvPr id="400" name="正方形/長方形 399"/>
        <xdr:cNvSpPr/>
      </xdr:nvSpPr>
      <xdr:spPr>
        <a:xfrm>
          <a:off x="13592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fLocksText="0">
      <xdr:nvSpPr>
        <xdr:cNvPr id="401" name="正方形/長方形 400"/>
        <xdr:cNvSpPr/>
      </xdr:nvSpPr>
      <xdr:spPr>
        <a:xfrm>
          <a:off x="1359217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56.7</a:t>
          </a:r>
          <a:endParaRPr altLang="en-US" lang="ja-JP"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fLocksText="0">
      <xdr:nvSpPr>
        <xdr:cNvPr id="402" name="正方形/長方形 401"/>
        <xdr:cNvSpPr/>
      </xdr:nvSpPr>
      <xdr:spPr>
        <a:xfrm>
          <a:off x="14735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fLocksText="0">
      <xdr:nvSpPr>
        <xdr:cNvPr id="403" name="正方形/長方形 402"/>
        <xdr:cNvSpPr/>
      </xdr:nvSpPr>
      <xdr:spPr>
        <a:xfrm>
          <a:off x="1473517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44.3</a:t>
          </a:r>
          <a:endParaRPr altLang="en-US" lang="ja-JP"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fLocksText="0">
      <xdr:nvSpPr>
        <xdr:cNvPr id="404" name="正方形/長方形 403"/>
        <xdr:cNvSpPr/>
      </xdr:nvSpPr>
      <xdr:spPr>
        <a:xfrm>
          <a:off x="12449175" y="1676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96</xdr:row>
      <xdr:rowOff>114300</xdr:rowOff>
    </xdr:from>
    <xdr:to>
      <xdr:col>18</xdr:col>
      <xdr:colOff>323850</xdr:colOff>
      <xdr:row>98</xdr:row>
      <xdr:rowOff>0</xdr:rowOff>
    </xdr:to>
    <xdr:sp macro="">
      <xdr:nvSpPr>
        <xdr:cNvPr id="405" name="テキスト ボックス 404"/>
        <xdr:cNvSpPr txBox="1"/>
      </xdr:nvSpPr>
      <xdr:spPr>
        <a:xfrm>
          <a:off x="12401550" y="1657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111</xdr:row>
      <xdr:rowOff>19050</xdr:rowOff>
    </xdr:from>
    <xdr:to>
      <xdr:col>24</xdr:col>
      <xdr:colOff>644525</xdr:colOff>
      <xdr:row>111</xdr:row>
      <xdr:rowOff>19050</xdr:rowOff>
    </xdr:to>
    <xdr:sp macro="">
      <xdr:nvSpPr>
        <xdr:cNvPr id="406" name="直線コネクタ 405"/>
        <xdr:cNvSpPr/>
      </xdr:nvSpPr>
      <xdr:spPr>
        <a:xfrm>
          <a:off x="12449175" y="1905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110</xdr:row>
      <xdr:rowOff>47625</xdr:rowOff>
    </xdr:from>
    <xdr:to>
      <xdr:col>18</xdr:col>
      <xdr:colOff>66675</xdr:colOff>
      <xdr:row>111</xdr:row>
      <xdr:rowOff>133350</xdr:rowOff>
    </xdr:to>
    <xdr:sp macro="">
      <xdr:nvSpPr>
        <xdr:cNvPr id="407" name="テキスト ボックス 406"/>
        <xdr:cNvSpPr txBox="1"/>
      </xdr:nvSpPr>
      <xdr:spPr>
        <a:xfrm>
          <a:off x="12039600" y="18907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18</xdr:col>
      <xdr:colOff>73025</xdr:colOff>
      <xdr:row>108</xdr:row>
      <xdr:rowOff>76200</xdr:rowOff>
    </xdr:from>
    <xdr:to>
      <xdr:col>24</xdr:col>
      <xdr:colOff>644525</xdr:colOff>
      <xdr:row>108</xdr:row>
      <xdr:rowOff>76200</xdr:rowOff>
    </xdr:to>
    <xdr:sp macro="">
      <xdr:nvSpPr>
        <xdr:cNvPr id="408" name="直線コネクタ 407"/>
        <xdr:cNvSpPr/>
      </xdr:nvSpPr>
      <xdr:spPr>
        <a:xfrm>
          <a:off x="12449175" y="1859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107</xdr:row>
      <xdr:rowOff>104775</xdr:rowOff>
    </xdr:from>
    <xdr:to>
      <xdr:col>18</xdr:col>
      <xdr:colOff>66675</xdr:colOff>
      <xdr:row>109</xdr:row>
      <xdr:rowOff>19050</xdr:rowOff>
    </xdr:to>
    <xdr:sp macro="">
      <xdr:nvSpPr>
        <xdr:cNvPr id="409" name="テキスト ボックス 408"/>
        <xdr:cNvSpPr txBox="1"/>
      </xdr:nvSpPr>
      <xdr:spPr>
        <a:xfrm>
          <a:off x="12039600" y="184499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73025</xdr:colOff>
      <xdr:row>105</xdr:row>
      <xdr:rowOff>133350</xdr:rowOff>
    </xdr:from>
    <xdr:to>
      <xdr:col>24</xdr:col>
      <xdr:colOff>644525</xdr:colOff>
      <xdr:row>105</xdr:row>
      <xdr:rowOff>133350</xdr:rowOff>
    </xdr:to>
    <xdr:sp macro="">
      <xdr:nvSpPr>
        <xdr:cNvPr id="410" name="直線コネクタ 409"/>
        <xdr:cNvSpPr/>
      </xdr:nvSpPr>
      <xdr:spPr>
        <a:xfrm>
          <a:off x="12449175" y="1813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104</xdr:row>
      <xdr:rowOff>161925</xdr:rowOff>
    </xdr:from>
    <xdr:to>
      <xdr:col>18</xdr:col>
      <xdr:colOff>66675</xdr:colOff>
      <xdr:row>106</xdr:row>
      <xdr:rowOff>76200</xdr:rowOff>
    </xdr:to>
    <xdr:sp macro="">
      <xdr:nvSpPr>
        <xdr:cNvPr id="411" name="テキスト ボックス 410"/>
        <xdr:cNvSpPr txBox="1"/>
      </xdr:nvSpPr>
      <xdr:spPr>
        <a:xfrm>
          <a:off x="12039600" y="179927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18</xdr:col>
      <xdr:colOff>73025</xdr:colOff>
      <xdr:row>103</xdr:row>
      <xdr:rowOff>19050</xdr:rowOff>
    </xdr:from>
    <xdr:to>
      <xdr:col>24</xdr:col>
      <xdr:colOff>644525</xdr:colOff>
      <xdr:row>103</xdr:row>
      <xdr:rowOff>19050</xdr:rowOff>
    </xdr:to>
    <xdr:sp macro="">
      <xdr:nvSpPr>
        <xdr:cNvPr id="412" name="直線コネクタ 411"/>
        <xdr:cNvSpPr/>
      </xdr:nvSpPr>
      <xdr:spPr>
        <a:xfrm>
          <a:off x="12449175" y="1767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102</xdr:row>
      <xdr:rowOff>47625</xdr:rowOff>
    </xdr:from>
    <xdr:to>
      <xdr:col>18</xdr:col>
      <xdr:colOff>66675</xdr:colOff>
      <xdr:row>103</xdr:row>
      <xdr:rowOff>133350</xdr:rowOff>
    </xdr:to>
    <xdr:sp macro="">
      <xdr:nvSpPr>
        <xdr:cNvPr id="413" name="テキスト ボックス 412"/>
        <xdr:cNvSpPr txBox="1"/>
      </xdr:nvSpPr>
      <xdr:spPr>
        <a:xfrm>
          <a:off x="12039600" y="175355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18</xdr:col>
      <xdr:colOff>73025</xdr:colOff>
      <xdr:row>100</xdr:row>
      <xdr:rowOff>76200</xdr:rowOff>
    </xdr:from>
    <xdr:to>
      <xdr:col>24</xdr:col>
      <xdr:colOff>644525</xdr:colOff>
      <xdr:row>100</xdr:row>
      <xdr:rowOff>76200</xdr:rowOff>
    </xdr:to>
    <xdr:sp macro="">
      <xdr:nvSpPr>
        <xdr:cNvPr id="414" name="直線コネクタ 413"/>
        <xdr:cNvSpPr/>
      </xdr:nvSpPr>
      <xdr:spPr>
        <a:xfrm>
          <a:off x="12449175" y="1722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295275</xdr:colOff>
      <xdr:row>99</xdr:row>
      <xdr:rowOff>104775</xdr:rowOff>
    </xdr:from>
    <xdr:to>
      <xdr:col>18</xdr:col>
      <xdr:colOff>66675</xdr:colOff>
      <xdr:row>101</xdr:row>
      <xdr:rowOff>19050</xdr:rowOff>
    </xdr:to>
    <xdr:sp macro="">
      <xdr:nvSpPr>
        <xdr:cNvPr id="415" name="テキスト ボックス 414"/>
        <xdr:cNvSpPr txBox="1"/>
      </xdr:nvSpPr>
      <xdr:spPr>
        <a:xfrm>
          <a:off x="11972925" y="1707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18</xdr:col>
      <xdr:colOff>73025</xdr:colOff>
      <xdr:row>97</xdr:row>
      <xdr:rowOff>133350</xdr:rowOff>
    </xdr:from>
    <xdr:to>
      <xdr:col>24</xdr:col>
      <xdr:colOff>644525</xdr:colOff>
      <xdr:row>97</xdr:row>
      <xdr:rowOff>133350</xdr:rowOff>
    </xdr:to>
    <xdr:sp macro="">
      <xdr:nvSpPr>
        <xdr:cNvPr id="416" name="直線コネクタ 415"/>
        <xdr:cNvSpPr/>
      </xdr:nvSpPr>
      <xdr:spPr>
        <a:xfrm>
          <a:off x="12449175" y="1676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295275</xdr:colOff>
      <xdr:row>96</xdr:row>
      <xdr:rowOff>161925</xdr:rowOff>
    </xdr:from>
    <xdr:to>
      <xdr:col>18</xdr:col>
      <xdr:colOff>66675</xdr:colOff>
      <xdr:row>98</xdr:row>
      <xdr:rowOff>76200</xdr:rowOff>
    </xdr:to>
    <xdr:sp macro="">
      <xdr:nvSpPr>
        <xdr:cNvPr id="417" name="テキスト ボックス 416"/>
        <xdr:cNvSpPr txBox="1"/>
      </xdr:nvSpPr>
      <xdr:spPr>
        <a:xfrm>
          <a:off x="11972925" y="1662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a:t>
          </a:r>
          <a:endParaRPr altLang="en-US" lang="ja-JP" sz="1000">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fLocksText="0">
      <xdr:nvSpPr>
        <xdr:cNvPr id="418" name="【公民館】_x000a_有形固定資産減価償却率グラフ枠"/>
        <xdr:cNvSpPr/>
      </xdr:nvSpPr>
      <xdr:spPr>
        <a:xfrm>
          <a:off x="12449175" y="1676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516889</xdr:colOff>
      <xdr:row>101</xdr:row>
      <xdr:rowOff>131063</xdr:rowOff>
    </xdr:from>
    <xdr:to>
      <xdr:col>23</xdr:col>
      <xdr:colOff>516889</xdr:colOff>
      <xdr:row>107</xdr:row>
      <xdr:rowOff>124206</xdr:rowOff>
    </xdr:to>
    <xdr:sp macro="">
      <xdr:nvSpPr>
        <xdr:cNvPr id="419" name="直線コネクタ 418"/>
        <xdr:cNvSpPr/>
      </xdr:nvSpPr>
      <xdr:spPr>
        <a:xfrm flipV="1">
          <a:off x="16316325" y="17449800"/>
          <a:ext cx="0" cy="10191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107</xdr:row>
      <xdr:rowOff>123825</xdr:rowOff>
    </xdr:from>
    <xdr:to>
      <xdr:col>24</xdr:col>
      <xdr:colOff>323850</xdr:colOff>
      <xdr:row>109</xdr:row>
      <xdr:rowOff>38100</xdr:rowOff>
    </xdr:to>
    <xdr:sp macro="">
      <xdr:nvSpPr>
        <xdr:cNvPr id="420" name="【公民館】_x000a_有形固定資産減価償却率最小値テキスト"/>
        <xdr:cNvSpPr txBox="1"/>
      </xdr:nvSpPr>
      <xdr:spPr>
        <a:xfrm>
          <a:off x="16402050" y="184689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45.4</a:t>
          </a:r>
          <a:endParaRPr altLang="en-US" lang="ja-JP" sz="1000" b="1">
            <a:latin typeface="ＭＳ Ｐゴシック"/>
          </a:endParaRPr>
        </a:p>
      </xdr:txBody>
    </xdr:sp>
    <xdr:clientData/>
  </xdr:twoCellAnchor>
  <xdr:twoCellAnchor>
    <xdr:from>
      <xdr:col>23</xdr:col>
      <xdr:colOff>428625</xdr:colOff>
      <xdr:row>107</xdr:row>
      <xdr:rowOff>124206</xdr:rowOff>
    </xdr:from>
    <xdr:to>
      <xdr:col>23</xdr:col>
      <xdr:colOff>606425</xdr:colOff>
      <xdr:row>107</xdr:row>
      <xdr:rowOff>124206</xdr:rowOff>
    </xdr:to>
    <xdr:sp macro="">
      <xdr:nvSpPr>
        <xdr:cNvPr id="421" name="直線コネクタ 420"/>
        <xdr:cNvSpPr/>
      </xdr:nvSpPr>
      <xdr:spPr>
        <a:xfrm>
          <a:off x="16230600" y="18468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100</xdr:row>
      <xdr:rowOff>76200</xdr:rowOff>
    </xdr:from>
    <xdr:to>
      <xdr:col>24</xdr:col>
      <xdr:colOff>323850</xdr:colOff>
      <xdr:row>101</xdr:row>
      <xdr:rowOff>161925</xdr:rowOff>
    </xdr:to>
    <xdr:sp macro="">
      <xdr:nvSpPr>
        <xdr:cNvPr id="422" name="【公民館】_x000a_有形固定資産減価償却率最大値テキスト"/>
        <xdr:cNvSpPr txBox="1"/>
      </xdr:nvSpPr>
      <xdr:spPr>
        <a:xfrm>
          <a:off x="16402050" y="172212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90.1</a:t>
          </a:r>
          <a:endParaRPr altLang="en-US" lang="ja-JP" sz="1000" b="1">
            <a:latin typeface="ＭＳ Ｐゴシック"/>
          </a:endParaRPr>
        </a:p>
      </xdr:txBody>
    </xdr:sp>
    <xdr:clientData/>
  </xdr:twoCellAnchor>
  <xdr:twoCellAnchor>
    <xdr:from>
      <xdr:col>23</xdr:col>
      <xdr:colOff>428625</xdr:colOff>
      <xdr:row>101</xdr:row>
      <xdr:rowOff>131063</xdr:rowOff>
    </xdr:from>
    <xdr:to>
      <xdr:col>23</xdr:col>
      <xdr:colOff>606425</xdr:colOff>
      <xdr:row>101</xdr:row>
      <xdr:rowOff>131063</xdr:rowOff>
    </xdr:to>
    <xdr:sp macro="">
      <xdr:nvSpPr>
        <xdr:cNvPr id="423" name="直線コネクタ 422"/>
        <xdr:cNvSpPr/>
      </xdr:nvSpPr>
      <xdr:spPr>
        <a:xfrm>
          <a:off x="16230600" y="17449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104</xdr:row>
      <xdr:rowOff>19050</xdr:rowOff>
    </xdr:from>
    <xdr:to>
      <xdr:col>24</xdr:col>
      <xdr:colOff>323850</xdr:colOff>
      <xdr:row>105</xdr:row>
      <xdr:rowOff>104775</xdr:rowOff>
    </xdr:to>
    <xdr:sp macro="">
      <xdr:nvSpPr>
        <xdr:cNvPr id="424" name="【公民館】_x000a_有形固定資産減価償却率平均値テキスト"/>
        <xdr:cNvSpPr txBox="1"/>
      </xdr:nvSpPr>
      <xdr:spPr>
        <a:xfrm>
          <a:off x="16402050" y="1784985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69.4</a:t>
          </a:r>
          <a:endParaRPr altLang="en-US" lang="ja-JP" sz="1000" b="1">
            <a:solidFill>
              <a:srgbClr val="000080"/>
            </a:solidFill>
            <a:latin typeface="ＭＳ Ｐゴシック"/>
          </a:endParaRPr>
        </a:p>
      </xdr:txBody>
    </xdr:sp>
    <xdr:clientData/>
  </xdr:twoCellAnchor>
  <xdr:twoCellAnchor>
    <xdr:from>
      <xdr:col>23</xdr:col>
      <xdr:colOff>466725</xdr:colOff>
      <xdr:row>104</xdr:row>
      <xdr:rowOff>39115</xdr:rowOff>
    </xdr:from>
    <xdr:to>
      <xdr:col>23</xdr:col>
      <xdr:colOff>568325</xdr:colOff>
      <xdr:row>104</xdr:row>
      <xdr:rowOff>140715</xdr:rowOff>
    </xdr:to>
    <xdr:sp macro="" fLocksText="0">
      <xdr:nvSpPr>
        <xdr:cNvPr id="425" name="フローチャート : 判断 424"/>
        <xdr:cNvSpPr/>
      </xdr:nvSpPr>
      <xdr:spPr>
        <a:xfrm>
          <a:off x="16268700" y="17868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22</xdr:col>
      <xdr:colOff>314325</xdr:colOff>
      <xdr:row>104</xdr:row>
      <xdr:rowOff>135128</xdr:rowOff>
    </xdr:from>
    <xdr:to>
      <xdr:col>22</xdr:col>
      <xdr:colOff>415925</xdr:colOff>
      <xdr:row>105</xdr:row>
      <xdr:rowOff>65278</xdr:rowOff>
    </xdr:to>
    <xdr:sp macro="" fLocksText="0">
      <xdr:nvSpPr>
        <xdr:cNvPr id="426" name="フローチャート : 判断 425"/>
        <xdr:cNvSpPr/>
      </xdr:nvSpPr>
      <xdr:spPr>
        <a:xfrm>
          <a:off x="15430500" y="17964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23</xdr:col>
      <xdr:colOff>323850</xdr:colOff>
      <xdr:row>111</xdr:row>
      <xdr:rowOff>19050</xdr:rowOff>
    </xdr:from>
    <xdr:to>
      <xdr:col>24</xdr:col>
      <xdr:colOff>400050</xdr:colOff>
      <xdr:row>112</xdr:row>
      <xdr:rowOff>104775</xdr:rowOff>
    </xdr:to>
    <xdr:sp macro="">
      <xdr:nvSpPr>
        <xdr:cNvPr id="427" name="テキスト ボックス 426"/>
        <xdr:cNvSpPr txBox="1"/>
      </xdr:nvSpPr>
      <xdr:spPr>
        <a:xfrm>
          <a:off x="161258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111</xdr:row>
      <xdr:rowOff>19050</xdr:rowOff>
    </xdr:from>
    <xdr:to>
      <xdr:col>23</xdr:col>
      <xdr:colOff>247650</xdr:colOff>
      <xdr:row>112</xdr:row>
      <xdr:rowOff>104775</xdr:rowOff>
    </xdr:to>
    <xdr:sp macro="">
      <xdr:nvSpPr>
        <xdr:cNvPr id="428" name="テキスト ボックス 427"/>
        <xdr:cNvSpPr txBox="1"/>
      </xdr:nvSpPr>
      <xdr:spPr>
        <a:xfrm>
          <a:off x="15287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111</xdr:row>
      <xdr:rowOff>19050</xdr:rowOff>
    </xdr:from>
    <xdr:to>
      <xdr:col>22</xdr:col>
      <xdr:colOff>47625</xdr:colOff>
      <xdr:row>112</xdr:row>
      <xdr:rowOff>104775</xdr:rowOff>
    </xdr:to>
    <xdr:sp macro="">
      <xdr:nvSpPr>
        <xdr:cNvPr id="429" name="テキスト ボックス 428"/>
        <xdr:cNvSpPr txBox="1"/>
      </xdr:nvSpPr>
      <xdr:spPr>
        <a:xfrm>
          <a:off x="144018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111</xdr:row>
      <xdr:rowOff>19050</xdr:rowOff>
    </xdr:from>
    <xdr:to>
      <xdr:col>20</xdr:col>
      <xdr:colOff>523875</xdr:colOff>
      <xdr:row>112</xdr:row>
      <xdr:rowOff>104775</xdr:rowOff>
    </xdr:to>
    <xdr:sp macro="">
      <xdr:nvSpPr>
        <xdr:cNvPr id="430" name="テキスト ボックス 429"/>
        <xdr:cNvSpPr txBox="1"/>
      </xdr:nvSpPr>
      <xdr:spPr>
        <a:xfrm>
          <a:off x="13506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111</xdr:row>
      <xdr:rowOff>19050</xdr:rowOff>
    </xdr:from>
    <xdr:to>
      <xdr:col>19</xdr:col>
      <xdr:colOff>323850</xdr:colOff>
      <xdr:row>112</xdr:row>
      <xdr:rowOff>104775</xdr:rowOff>
    </xdr:to>
    <xdr:sp macro="">
      <xdr:nvSpPr>
        <xdr:cNvPr id="431" name="テキスト ボックス 430"/>
        <xdr:cNvSpPr txBox="1"/>
      </xdr:nvSpPr>
      <xdr:spPr>
        <a:xfrm>
          <a:off x="12620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22</xdr:col>
      <xdr:colOff>314325</xdr:colOff>
      <xdr:row>108</xdr:row>
      <xdr:rowOff>50546</xdr:rowOff>
    </xdr:from>
    <xdr:to>
      <xdr:col>22</xdr:col>
      <xdr:colOff>415925</xdr:colOff>
      <xdr:row>108</xdr:row>
      <xdr:rowOff>152146</xdr:rowOff>
    </xdr:to>
    <xdr:sp macro="" fLocksText="0">
      <xdr:nvSpPr>
        <xdr:cNvPr id="432" name="円/楕円 431"/>
        <xdr:cNvSpPr/>
      </xdr:nvSpPr>
      <xdr:spPr>
        <a:xfrm>
          <a:off x="15430500" y="18564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103</xdr:row>
      <xdr:rowOff>85725</xdr:rowOff>
    </xdr:from>
    <xdr:to>
      <xdr:col>22</xdr:col>
      <xdr:colOff>552450</xdr:colOff>
      <xdr:row>105</xdr:row>
      <xdr:rowOff>0</xdr:rowOff>
    </xdr:to>
    <xdr:sp macro="">
      <xdr:nvSpPr>
        <xdr:cNvPr id="433" name="n_1aveValue【公民館】_x000a_有形固定資産減価償却率"/>
        <xdr:cNvSpPr txBox="1"/>
      </xdr:nvSpPr>
      <xdr:spPr>
        <a:xfrm>
          <a:off x="15259050" y="177450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65.2</a:t>
          </a:r>
          <a:endParaRPr altLang="en-US" lang="ja-JP" sz="1000" b="1">
            <a:solidFill>
              <a:srgbClr val="000080"/>
            </a:solidFill>
            <a:latin typeface="ＭＳ Ｐゴシック"/>
          </a:endParaRPr>
        </a:p>
      </xdr:txBody>
    </xdr:sp>
    <xdr:clientData/>
  </xdr:twoCellAnchor>
  <xdr:twoCellAnchor editAs="oneCell">
    <xdr:from>
      <xdr:col>22</xdr:col>
      <xdr:colOff>142875</xdr:colOff>
      <xdr:row>108</xdr:row>
      <xdr:rowOff>142875</xdr:rowOff>
    </xdr:from>
    <xdr:to>
      <xdr:col>22</xdr:col>
      <xdr:colOff>552450</xdr:colOff>
      <xdr:row>110</xdr:row>
      <xdr:rowOff>57150</xdr:rowOff>
    </xdr:to>
    <xdr:sp macro="">
      <xdr:nvSpPr>
        <xdr:cNvPr id="434" name="n_1mainValue【公民館】_x000a_有形固定資産減価償却率"/>
        <xdr:cNvSpPr txBox="1"/>
      </xdr:nvSpPr>
      <xdr:spPr>
        <a:xfrm>
          <a:off x="15259050" y="186594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38.9</a:t>
          </a:r>
          <a:endParaRPr altLang="en-US" lang="ja-JP" sz="1000" b="1">
            <a:solidFill>
              <a:srgbClr val="FF0000"/>
            </a:solidFill>
            <a:latin typeface="ＭＳ Ｐゴシック"/>
          </a:endParaRPr>
        </a:p>
      </xdr:txBody>
    </xdr:sp>
    <xdr:clientData/>
  </xdr:twoCellAnchor>
  <xdr:twoCellAnchor>
    <xdr:from>
      <xdr:col>26</xdr:col>
      <xdr:colOff>428625</xdr:colOff>
      <xdr:row>91</xdr:row>
      <xdr:rowOff>19050</xdr:rowOff>
    </xdr:from>
    <xdr:to>
      <xdr:col>33</xdr:col>
      <xdr:colOff>352425</xdr:colOff>
      <xdr:row>94</xdr:row>
      <xdr:rowOff>139700</xdr:rowOff>
    </xdr:to>
    <xdr:sp macro="" fLocksText="0">
      <xdr:nvSpPr>
        <xdr:cNvPr id="435" name="正方形/長方形 434"/>
        <xdr:cNvSpPr/>
      </xdr:nvSpPr>
      <xdr:spPr>
        <a:xfrm>
          <a:off x="18288000"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公民館</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fLocksText="0">
      <xdr:nvSpPr>
        <xdr:cNvPr id="436" name="正方形/長方形 435"/>
        <xdr:cNvSpPr/>
      </xdr:nvSpPr>
      <xdr:spPr>
        <a:xfrm>
          <a:off x="18411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fLocksText="0">
      <xdr:nvSpPr>
        <xdr:cNvPr id="437" name="正方形/長方形 436"/>
        <xdr:cNvSpPr/>
      </xdr:nvSpPr>
      <xdr:spPr>
        <a:xfrm>
          <a:off x="1841182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fLocksText="0">
      <xdr:nvSpPr>
        <xdr:cNvPr id="438" name="正方形/長方形 437"/>
        <xdr:cNvSpPr/>
      </xdr:nvSpPr>
      <xdr:spPr>
        <a:xfrm>
          <a:off x="19431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fLocksText="0">
      <xdr:nvSpPr>
        <xdr:cNvPr id="439" name="正方形/長方形 438"/>
        <xdr:cNvSpPr/>
      </xdr:nvSpPr>
      <xdr:spPr>
        <a:xfrm>
          <a:off x="19431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0.088</a:t>
          </a:r>
          <a:endParaRPr altLang="en-US" lang="ja-JP"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fLocksText="0">
      <xdr:nvSpPr>
        <xdr:cNvPr id="440" name="正方形/長方形 439"/>
        <xdr:cNvSpPr/>
      </xdr:nvSpPr>
      <xdr:spPr>
        <a:xfrm>
          <a:off x="20574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fLocksText="0">
      <xdr:nvSpPr>
        <xdr:cNvPr id="441" name="正方形/長方形 440"/>
        <xdr:cNvSpPr/>
      </xdr:nvSpPr>
      <xdr:spPr>
        <a:xfrm>
          <a:off x="20574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0.025</a:t>
          </a:r>
          <a:endParaRPr altLang="en-US" lang="ja-JP"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fLocksText="0">
      <xdr:nvSpPr>
        <xdr:cNvPr id="442" name="正方形/長方形 441"/>
        <xdr:cNvSpPr/>
      </xdr:nvSpPr>
      <xdr:spPr>
        <a:xfrm>
          <a:off x="18288000" y="1676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96</xdr:row>
      <xdr:rowOff>114300</xdr:rowOff>
    </xdr:from>
    <xdr:to>
      <xdr:col>27</xdr:col>
      <xdr:colOff>57150</xdr:colOff>
      <xdr:row>98</xdr:row>
      <xdr:rowOff>0</xdr:rowOff>
    </xdr:to>
    <xdr:sp macro="">
      <xdr:nvSpPr>
        <xdr:cNvPr id="443" name="テキスト ボックス 442"/>
        <xdr:cNvSpPr txBox="1"/>
      </xdr:nvSpPr>
      <xdr:spPr>
        <a:xfrm>
          <a:off x="18249900" y="1657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111</xdr:row>
      <xdr:rowOff>19050</xdr:rowOff>
    </xdr:from>
    <xdr:to>
      <xdr:col>33</xdr:col>
      <xdr:colOff>314325</xdr:colOff>
      <xdr:row>111</xdr:row>
      <xdr:rowOff>19050</xdr:rowOff>
    </xdr:to>
    <xdr:sp macro="">
      <xdr:nvSpPr>
        <xdr:cNvPr id="444" name="直線コネクタ 443"/>
        <xdr:cNvSpPr/>
      </xdr:nvSpPr>
      <xdr:spPr>
        <a:xfrm>
          <a:off x="18288000" y="1905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26</xdr:col>
      <xdr:colOff>428625</xdr:colOff>
      <xdr:row>109</xdr:row>
      <xdr:rowOff>35379</xdr:rowOff>
    </xdr:from>
    <xdr:to>
      <xdr:col>33</xdr:col>
      <xdr:colOff>314325</xdr:colOff>
      <xdr:row>109</xdr:row>
      <xdr:rowOff>35379</xdr:rowOff>
    </xdr:to>
    <xdr:sp macro="">
      <xdr:nvSpPr>
        <xdr:cNvPr id="445" name="直線コネクタ 444"/>
        <xdr:cNvSpPr/>
      </xdr:nvSpPr>
      <xdr:spPr>
        <a:xfrm>
          <a:off x="18288000" y="1872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108</xdr:row>
      <xdr:rowOff>66675</xdr:rowOff>
    </xdr:from>
    <xdr:to>
      <xdr:col>26</xdr:col>
      <xdr:colOff>419100</xdr:colOff>
      <xdr:row>109</xdr:row>
      <xdr:rowOff>152400</xdr:rowOff>
    </xdr:to>
    <xdr:sp macro="">
      <xdr:nvSpPr>
        <xdr:cNvPr id="446" name="テキスト ボックス 445"/>
        <xdr:cNvSpPr txBox="1"/>
      </xdr:nvSpPr>
      <xdr:spPr>
        <a:xfrm>
          <a:off x="17811750" y="1858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0.000</a:t>
          </a:r>
          <a:endParaRPr altLang="en-US" lang="ja-JP" sz="1000">
            <a:latin typeface="ＭＳ Ｐゴシック"/>
          </a:endParaRPr>
        </a:p>
      </xdr:txBody>
    </xdr:sp>
    <xdr:clientData/>
  </xdr:twoCellAnchor>
  <xdr:twoCellAnchor>
    <xdr:from>
      <xdr:col>26</xdr:col>
      <xdr:colOff>428625</xdr:colOff>
      <xdr:row>107</xdr:row>
      <xdr:rowOff>51707</xdr:rowOff>
    </xdr:from>
    <xdr:to>
      <xdr:col>33</xdr:col>
      <xdr:colOff>314325</xdr:colOff>
      <xdr:row>107</xdr:row>
      <xdr:rowOff>51707</xdr:rowOff>
    </xdr:to>
    <xdr:sp macro="">
      <xdr:nvSpPr>
        <xdr:cNvPr id="447" name="直線コネクタ 446"/>
        <xdr:cNvSpPr/>
      </xdr:nvSpPr>
      <xdr:spPr>
        <a:xfrm>
          <a:off x="18288000" y="1839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106</xdr:row>
      <xdr:rowOff>76200</xdr:rowOff>
    </xdr:from>
    <xdr:to>
      <xdr:col>26</xdr:col>
      <xdr:colOff>419100</xdr:colOff>
      <xdr:row>107</xdr:row>
      <xdr:rowOff>161925</xdr:rowOff>
    </xdr:to>
    <xdr:sp macro="">
      <xdr:nvSpPr>
        <xdr:cNvPr id="448" name="テキスト ボックス 447"/>
        <xdr:cNvSpPr txBox="1"/>
      </xdr:nvSpPr>
      <xdr:spPr>
        <a:xfrm>
          <a:off x="17811750" y="18249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0.300</a:t>
          </a:r>
          <a:endParaRPr altLang="en-US" lang="ja-JP" sz="1000">
            <a:latin typeface="ＭＳ Ｐゴシック"/>
          </a:endParaRPr>
        </a:p>
      </xdr:txBody>
    </xdr:sp>
    <xdr:clientData/>
  </xdr:twoCellAnchor>
  <xdr:twoCellAnchor>
    <xdr:from>
      <xdr:col>26</xdr:col>
      <xdr:colOff>428625</xdr:colOff>
      <xdr:row>105</xdr:row>
      <xdr:rowOff>68036</xdr:rowOff>
    </xdr:from>
    <xdr:to>
      <xdr:col>33</xdr:col>
      <xdr:colOff>314325</xdr:colOff>
      <xdr:row>105</xdr:row>
      <xdr:rowOff>68036</xdr:rowOff>
    </xdr:to>
    <xdr:sp macro="">
      <xdr:nvSpPr>
        <xdr:cNvPr id="449" name="直線コネクタ 448"/>
        <xdr:cNvSpPr/>
      </xdr:nvSpPr>
      <xdr:spPr>
        <a:xfrm>
          <a:off x="18288000" y="1806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104</xdr:row>
      <xdr:rowOff>95250</xdr:rowOff>
    </xdr:from>
    <xdr:to>
      <xdr:col>26</xdr:col>
      <xdr:colOff>419100</xdr:colOff>
      <xdr:row>106</xdr:row>
      <xdr:rowOff>9525</xdr:rowOff>
    </xdr:to>
    <xdr:sp macro="">
      <xdr:nvSpPr>
        <xdr:cNvPr id="450" name="テキスト ボックス 449"/>
        <xdr:cNvSpPr txBox="1"/>
      </xdr:nvSpPr>
      <xdr:spPr>
        <a:xfrm>
          <a:off x="17811750" y="17926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0.600</a:t>
          </a:r>
          <a:endParaRPr altLang="en-US" lang="ja-JP" sz="1000">
            <a:latin typeface="ＭＳ Ｐゴシック"/>
          </a:endParaRPr>
        </a:p>
      </xdr:txBody>
    </xdr:sp>
    <xdr:clientData/>
  </xdr:twoCellAnchor>
  <xdr:twoCellAnchor>
    <xdr:from>
      <xdr:col>26</xdr:col>
      <xdr:colOff>428625</xdr:colOff>
      <xdr:row>103</xdr:row>
      <xdr:rowOff>84364</xdr:rowOff>
    </xdr:from>
    <xdr:to>
      <xdr:col>33</xdr:col>
      <xdr:colOff>314325</xdr:colOff>
      <xdr:row>103</xdr:row>
      <xdr:rowOff>84364</xdr:rowOff>
    </xdr:to>
    <xdr:sp macro="">
      <xdr:nvSpPr>
        <xdr:cNvPr id="451" name="直線コネクタ 450"/>
        <xdr:cNvSpPr/>
      </xdr:nvSpPr>
      <xdr:spPr>
        <a:xfrm>
          <a:off x="18288000" y="1774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102</xdr:row>
      <xdr:rowOff>114300</xdr:rowOff>
    </xdr:from>
    <xdr:to>
      <xdr:col>26</xdr:col>
      <xdr:colOff>419100</xdr:colOff>
      <xdr:row>104</xdr:row>
      <xdr:rowOff>28575</xdr:rowOff>
    </xdr:to>
    <xdr:sp macro="">
      <xdr:nvSpPr>
        <xdr:cNvPr id="452" name="テキスト ボックス 451"/>
        <xdr:cNvSpPr txBox="1"/>
      </xdr:nvSpPr>
      <xdr:spPr>
        <a:xfrm>
          <a:off x="17811750" y="17602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0.900</a:t>
          </a:r>
          <a:endParaRPr altLang="en-US" lang="ja-JP" sz="1000">
            <a:latin typeface="ＭＳ Ｐゴシック"/>
          </a:endParaRPr>
        </a:p>
      </xdr:txBody>
    </xdr:sp>
    <xdr:clientData/>
  </xdr:twoCellAnchor>
  <xdr:twoCellAnchor>
    <xdr:from>
      <xdr:col>26</xdr:col>
      <xdr:colOff>428625</xdr:colOff>
      <xdr:row>101</xdr:row>
      <xdr:rowOff>100693</xdr:rowOff>
    </xdr:from>
    <xdr:to>
      <xdr:col>33</xdr:col>
      <xdr:colOff>314325</xdr:colOff>
      <xdr:row>101</xdr:row>
      <xdr:rowOff>100693</xdr:rowOff>
    </xdr:to>
    <xdr:sp macro="">
      <xdr:nvSpPr>
        <xdr:cNvPr id="453" name="直線コネクタ 452"/>
        <xdr:cNvSpPr/>
      </xdr:nvSpPr>
      <xdr:spPr>
        <a:xfrm>
          <a:off x="18288000" y="1742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100</xdr:row>
      <xdr:rowOff>133350</xdr:rowOff>
    </xdr:from>
    <xdr:to>
      <xdr:col>26</xdr:col>
      <xdr:colOff>419100</xdr:colOff>
      <xdr:row>102</xdr:row>
      <xdr:rowOff>47625</xdr:rowOff>
    </xdr:to>
    <xdr:sp macro="">
      <xdr:nvSpPr>
        <xdr:cNvPr id="454" name="テキスト ボックス 453"/>
        <xdr:cNvSpPr txBox="1"/>
      </xdr:nvSpPr>
      <xdr:spPr>
        <a:xfrm>
          <a:off x="17811750" y="17278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a:t>
          </a:r>
          <a:endParaRPr altLang="en-US" lang="ja-JP" sz="1000">
            <a:latin typeface="ＭＳ Ｐゴシック"/>
          </a:endParaRPr>
        </a:p>
      </xdr:txBody>
    </xdr:sp>
    <xdr:clientData/>
  </xdr:twoCellAnchor>
  <xdr:twoCellAnchor>
    <xdr:from>
      <xdr:col>26</xdr:col>
      <xdr:colOff>428625</xdr:colOff>
      <xdr:row>99</xdr:row>
      <xdr:rowOff>117021</xdr:rowOff>
    </xdr:from>
    <xdr:to>
      <xdr:col>33</xdr:col>
      <xdr:colOff>314325</xdr:colOff>
      <xdr:row>99</xdr:row>
      <xdr:rowOff>117021</xdr:rowOff>
    </xdr:to>
    <xdr:sp macro="">
      <xdr:nvSpPr>
        <xdr:cNvPr id="455" name="直線コネクタ 454"/>
        <xdr:cNvSpPr/>
      </xdr:nvSpPr>
      <xdr:spPr>
        <a:xfrm>
          <a:off x="18288000" y="1708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98</xdr:row>
      <xdr:rowOff>142875</xdr:rowOff>
    </xdr:from>
    <xdr:to>
      <xdr:col>26</xdr:col>
      <xdr:colOff>419100</xdr:colOff>
      <xdr:row>100</xdr:row>
      <xdr:rowOff>57150</xdr:rowOff>
    </xdr:to>
    <xdr:sp macro="">
      <xdr:nvSpPr>
        <xdr:cNvPr id="456" name="テキスト ボックス 455"/>
        <xdr:cNvSpPr txBox="1"/>
      </xdr:nvSpPr>
      <xdr:spPr>
        <a:xfrm>
          <a:off x="17811750" y="1694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a:t>
          </a:r>
          <a:endParaRPr altLang="en-US" lang="ja-JP" sz="1000">
            <a:latin typeface="ＭＳ Ｐゴシック"/>
          </a:endParaRPr>
        </a:p>
      </xdr:txBody>
    </xdr:sp>
    <xdr:clientData/>
  </xdr:twoCellAnchor>
  <xdr:twoCellAnchor>
    <xdr:from>
      <xdr:col>26</xdr:col>
      <xdr:colOff>428625</xdr:colOff>
      <xdr:row>97</xdr:row>
      <xdr:rowOff>133350</xdr:rowOff>
    </xdr:from>
    <xdr:to>
      <xdr:col>33</xdr:col>
      <xdr:colOff>314325</xdr:colOff>
      <xdr:row>97</xdr:row>
      <xdr:rowOff>133350</xdr:rowOff>
    </xdr:to>
    <xdr:sp macro="">
      <xdr:nvSpPr>
        <xdr:cNvPr id="457" name="直線コネクタ 456"/>
        <xdr:cNvSpPr/>
      </xdr:nvSpPr>
      <xdr:spPr>
        <a:xfrm>
          <a:off x="18288000" y="1676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96</xdr:row>
      <xdr:rowOff>161925</xdr:rowOff>
    </xdr:from>
    <xdr:to>
      <xdr:col>26</xdr:col>
      <xdr:colOff>419100</xdr:colOff>
      <xdr:row>98</xdr:row>
      <xdr:rowOff>76200</xdr:rowOff>
    </xdr:to>
    <xdr:sp macro="">
      <xdr:nvSpPr>
        <xdr:cNvPr id="458" name="テキスト ボックス 457"/>
        <xdr:cNvSpPr txBox="1"/>
      </xdr:nvSpPr>
      <xdr:spPr>
        <a:xfrm>
          <a:off x="17811750" y="1662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1.800</a:t>
          </a:r>
          <a:endParaRPr altLang="en-US" lang="ja-JP" sz="1000">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fLocksText="0">
      <xdr:nvSpPr>
        <xdr:cNvPr id="459" name="【公民館】_x000a_一人当たり面積グラフ枠"/>
        <xdr:cNvSpPr/>
      </xdr:nvSpPr>
      <xdr:spPr>
        <a:xfrm>
          <a:off x="18288000" y="1676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sp macro="">
      <xdr:nvSpPr>
        <xdr:cNvPr id="460" name="直線コネクタ 459"/>
        <xdr:cNvSpPr/>
      </xdr:nvSpPr>
      <xdr:spPr>
        <a:xfrm flipV="1">
          <a:off x="22164675" y="17116425"/>
          <a:ext cx="0" cy="15906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109</xdr:row>
      <xdr:rowOff>19050</xdr:rowOff>
    </xdr:from>
    <xdr:to>
      <xdr:col>33</xdr:col>
      <xdr:colOff>57150</xdr:colOff>
      <xdr:row>110</xdr:row>
      <xdr:rowOff>104775</xdr:rowOff>
    </xdr:to>
    <xdr:sp macro="">
      <xdr:nvSpPr>
        <xdr:cNvPr id="461" name="【公民館】_x000a_一人当たり面積最小値テキスト"/>
        <xdr:cNvSpPr txBox="1"/>
      </xdr:nvSpPr>
      <xdr:spPr>
        <a:xfrm>
          <a:off x="22250400" y="18707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0.016</a:t>
          </a:r>
          <a:endParaRPr altLang="en-US" lang="ja-JP" sz="1000" b="1">
            <a:latin typeface="ＭＳ Ｐゴシック"/>
          </a:endParaRPr>
        </a:p>
      </xdr:txBody>
    </xdr:sp>
    <xdr:clientData/>
  </xdr:twoCellAnchor>
  <xdr:twoCellAnchor>
    <xdr:from>
      <xdr:col>32</xdr:col>
      <xdr:colOff>98425</xdr:colOff>
      <xdr:row>109</xdr:row>
      <xdr:rowOff>17962</xdr:rowOff>
    </xdr:from>
    <xdr:to>
      <xdr:col>32</xdr:col>
      <xdr:colOff>276225</xdr:colOff>
      <xdr:row>109</xdr:row>
      <xdr:rowOff>17962</xdr:rowOff>
    </xdr:to>
    <xdr:sp macro="">
      <xdr:nvSpPr>
        <xdr:cNvPr id="462" name="直線コネクタ 461"/>
        <xdr:cNvSpPr/>
      </xdr:nvSpPr>
      <xdr:spPr>
        <a:xfrm>
          <a:off x="22069425" y="18707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98</xdr:row>
      <xdr:rowOff>85725</xdr:rowOff>
    </xdr:from>
    <xdr:to>
      <xdr:col>33</xdr:col>
      <xdr:colOff>57150</xdr:colOff>
      <xdr:row>100</xdr:row>
      <xdr:rowOff>0</xdr:rowOff>
    </xdr:to>
    <xdr:sp macro="">
      <xdr:nvSpPr>
        <xdr:cNvPr id="463" name="【公民館】_x000a_一人当たり面積最大値テキスト"/>
        <xdr:cNvSpPr txBox="1"/>
      </xdr:nvSpPr>
      <xdr:spPr>
        <a:xfrm>
          <a:off x="22250400" y="16887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1.477</a:t>
          </a:r>
          <a:endParaRPr altLang="en-US" lang="ja-JP" sz="1000" b="1">
            <a:latin typeface="ＭＳ Ｐゴシック"/>
          </a:endParaRPr>
        </a:p>
      </xdr:txBody>
    </xdr:sp>
    <xdr:clientData/>
  </xdr:twoCellAnchor>
  <xdr:twoCellAnchor>
    <xdr:from>
      <xdr:col>32</xdr:col>
      <xdr:colOff>98425</xdr:colOff>
      <xdr:row>99</xdr:row>
      <xdr:rowOff>142058</xdr:rowOff>
    </xdr:from>
    <xdr:to>
      <xdr:col>32</xdr:col>
      <xdr:colOff>276225</xdr:colOff>
      <xdr:row>99</xdr:row>
      <xdr:rowOff>142058</xdr:rowOff>
    </xdr:to>
    <xdr:sp macro="">
      <xdr:nvSpPr>
        <xdr:cNvPr id="464" name="直線コネクタ 463"/>
        <xdr:cNvSpPr/>
      </xdr:nvSpPr>
      <xdr:spPr>
        <a:xfrm>
          <a:off x="22069425" y="17116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105</xdr:row>
      <xdr:rowOff>19050</xdr:rowOff>
    </xdr:from>
    <xdr:to>
      <xdr:col>33</xdr:col>
      <xdr:colOff>57150</xdr:colOff>
      <xdr:row>106</xdr:row>
      <xdr:rowOff>104775</xdr:rowOff>
    </xdr:to>
    <xdr:sp macro="">
      <xdr:nvSpPr>
        <xdr:cNvPr id="465" name="【公民館】_x000a_一人当たり面積平均値テキスト"/>
        <xdr:cNvSpPr txBox="1"/>
      </xdr:nvSpPr>
      <xdr:spPr>
        <a:xfrm>
          <a:off x="22250400" y="180213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0.577</a:t>
          </a:r>
          <a:endParaRPr altLang="en-US" lang="ja-JP" sz="1000" b="1">
            <a:solidFill>
              <a:srgbClr val="000080"/>
            </a:solidFill>
            <a:latin typeface="ＭＳ Ｐゴシック"/>
          </a:endParaRPr>
        </a:p>
      </xdr:txBody>
    </xdr:sp>
    <xdr:clientData/>
  </xdr:twoCellAnchor>
  <xdr:twoCellAnchor>
    <xdr:from>
      <xdr:col>32</xdr:col>
      <xdr:colOff>136525</xdr:colOff>
      <xdr:row>105</xdr:row>
      <xdr:rowOff>42273</xdr:rowOff>
    </xdr:from>
    <xdr:to>
      <xdr:col>32</xdr:col>
      <xdr:colOff>238125</xdr:colOff>
      <xdr:row>105</xdr:row>
      <xdr:rowOff>143873</xdr:rowOff>
    </xdr:to>
    <xdr:sp macro="" fLocksText="0">
      <xdr:nvSpPr>
        <xdr:cNvPr id="466" name="フローチャート : 判断 465"/>
        <xdr:cNvSpPr/>
      </xdr:nvSpPr>
      <xdr:spPr>
        <a:xfrm>
          <a:off x="22107525" y="1804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fLocksText="0">
      <xdr:nvSpPr>
        <xdr:cNvPr id="467" name="フローチャート : 判断 466"/>
        <xdr:cNvSpPr/>
      </xdr:nvSpPr>
      <xdr:spPr>
        <a:xfrm>
          <a:off x="21269325" y="18278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31</xdr:col>
      <xdr:colOff>676275</xdr:colOff>
      <xdr:row>111</xdr:row>
      <xdr:rowOff>19050</xdr:rowOff>
    </xdr:from>
    <xdr:to>
      <xdr:col>33</xdr:col>
      <xdr:colOff>66675</xdr:colOff>
      <xdr:row>112</xdr:row>
      <xdr:rowOff>104775</xdr:rowOff>
    </xdr:to>
    <xdr:sp macro="">
      <xdr:nvSpPr>
        <xdr:cNvPr id="468" name="テキスト ボックス 467"/>
        <xdr:cNvSpPr txBox="1"/>
      </xdr:nvSpPr>
      <xdr:spPr>
        <a:xfrm>
          <a:off x="219646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111</xdr:row>
      <xdr:rowOff>19050</xdr:rowOff>
    </xdr:from>
    <xdr:to>
      <xdr:col>31</xdr:col>
      <xdr:colOff>600075</xdr:colOff>
      <xdr:row>112</xdr:row>
      <xdr:rowOff>104775</xdr:rowOff>
    </xdr:to>
    <xdr:sp macro="">
      <xdr:nvSpPr>
        <xdr:cNvPr id="469" name="テキスト ボックス 468"/>
        <xdr:cNvSpPr txBox="1"/>
      </xdr:nvSpPr>
      <xdr:spPr>
        <a:xfrm>
          <a:off x="21126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111</xdr:row>
      <xdr:rowOff>19050</xdr:rowOff>
    </xdr:from>
    <xdr:to>
      <xdr:col>30</xdr:col>
      <xdr:colOff>400050</xdr:colOff>
      <xdr:row>112</xdr:row>
      <xdr:rowOff>104775</xdr:rowOff>
    </xdr:to>
    <xdr:sp macro="">
      <xdr:nvSpPr>
        <xdr:cNvPr id="470" name="テキスト ボックス 469"/>
        <xdr:cNvSpPr txBox="1"/>
      </xdr:nvSpPr>
      <xdr:spPr>
        <a:xfrm>
          <a:off x="20240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111</xdr:row>
      <xdr:rowOff>19050</xdr:rowOff>
    </xdr:from>
    <xdr:to>
      <xdr:col>29</xdr:col>
      <xdr:colOff>200025</xdr:colOff>
      <xdr:row>112</xdr:row>
      <xdr:rowOff>104775</xdr:rowOff>
    </xdr:to>
    <xdr:sp macro="">
      <xdr:nvSpPr>
        <xdr:cNvPr id="471" name="テキスト ボックス 470"/>
        <xdr:cNvSpPr txBox="1"/>
      </xdr:nvSpPr>
      <xdr:spPr>
        <a:xfrm>
          <a:off x="193548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111</xdr:row>
      <xdr:rowOff>19050</xdr:rowOff>
    </xdr:from>
    <xdr:to>
      <xdr:col>27</xdr:col>
      <xdr:colOff>676275</xdr:colOff>
      <xdr:row>112</xdr:row>
      <xdr:rowOff>104775</xdr:rowOff>
    </xdr:to>
    <xdr:sp macro="">
      <xdr:nvSpPr>
        <xdr:cNvPr id="472" name="テキスト ボックス 471"/>
        <xdr:cNvSpPr txBox="1"/>
      </xdr:nvSpPr>
      <xdr:spPr>
        <a:xfrm>
          <a:off x="18459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30</xdr:col>
      <xdr:colOff>669925</xdr:colOff>
      <xdr:row>106</xdr:row>
      <xdr:rowOff>99423</xdr:rowOff>
    </xdr:from>
    <xdr:to>
      <xdr:col>31</xdr:col>
      <xdr:colOff>85725</xdr:colOff>
      <xdr:row>107</xdr:row>
      <xdr:rowOff>29573</xdr:rowOff>
    </xdr:to>
    <xdr:sp macro="" fLocksText="0">
      <xdr:nvSpPr>
        <xdr:cNvPr id="473" name="円/楕円 472"/>
        <xdr:cNvSpPr/>
      </xdr:nvSpPr>
      <xdr:spPr>
        <a:xfrm>
          <a:off x="21269325" y="18268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466725</xdr:colOff>
      <xdr:row>107</xdr:row>
      <xdr:rowOff>28575</xdr:rowOff>
    </xdr:from>
    <xdr:to>
      <xdr:col>31</xdr:col>
      <xdr:colOff>247650</xdr:colOff>
      <xdr:row>108</xdr:row>
      <xdr:rowOff>114300</xdr:rowOff>
    </xdr:to>
    <xdr:sp macro="">
      <xdr:nvSpPr>
        <xdr:cNvPr id="474" name="n_1aveValue【公民館】_x000a_一人当たり面積"/>
        <xdr:cNvSpPr txBox="1"/>
      </xdr:nvSpPr>
      <xdr:spPr>
        <a:xfrm>
          <a:off x="21069300" y="18373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0.362</a:t>
          </a:r>
          <a:endParaRPr altLang="en-US" lang="ja-JP" sz="1000" b="1">
            <a:solidFill>
              <a:srgbClr val="000080"/>
            </a:solidFill>
            <a:latin typeface="ＭＳ Ｐゴシック"/>
          </a:endParaRPr>
        </a:p>
      </xdr:txBody>
    </xdr:sp>
    <xdr:clientData/>
  </xdr:twoCellAnchor>
  <xdr:twoCellAnchor editAs="oneCell">
    <xdr:from>
      <xdr:col>30</xdr:col>
      <xdr:colOff>466725</xdr:colOff>
      <xdr:row>105</xdr:row>
      <xdr:rowOff>47625</xdr:rowOff>
    </xdr:from>
    <xdr:to>
      <xdr:col>31</xdr:col>
      <xdr:colOff>247650</xdr:colOff>
      <xdr:row>106</xdr:row>
      <xdr:rowOff>133350</xdr:rowOff>
    </xdr:to>
    <xdr:sp macro="">
      <xdr:nvSpPr>
        <xdr:cNvPr id="475" name="n_1mainValue【公民館】_x000a_一人当たり面積"/>
        <xdr:cNvSpPr txBox="1"/>
      </xdr:nvSpPr>
      <xdr:spPr>
        <a:xfrm>
          <a:off x="21069300" y="18049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0.367</a:t>
          </a:r>
          <a:endParaRPr altLang="en-US" lang="ja-JP" sz="1000" b="1">
            <a:solidFill>
              <a:srgbClr val="FF0000"/>
            </a:solidFill>
            <a:latin typeface="ＭＳ Ｐゴシック"/>
          </a:endParaRPr>
        </a:p>
      </xdr:txBody>
    </xdr:sp>
    <xdr:clientData/>
  </xdr:twoCellAnchor>
  <xdr:twoCellAnchor>
    <xdr:from>
      <xdr:col>1</xdr:col>
      <xdr:colOff>66675</xdr:colOff>
      <xdr:row>113</xdr:row>
      <xdr:rowOff>57150</xdr:rowOff>
    </xdr:from>
    <xdr:to>
      <xdr:col>33</xdr:col>
      <xdr:colOff>352425</xdr:colOff>
      <xdr:row>124</xdr:row>
      <xdr:rowOff>76200</xdr:rowOff>
    </xdr:to>
    <xdr:sp macro="" fLocksText="0">
      <xdr:nvSpPr>
        <xdr:cNvPr id="476" name="正方形/長方形 475"/>
        <xdr:cNvSpPr/>
      </xdr:nvSpPr>
      <xdr:spPr>
        <a:xfrm>
          <a:off x="762000" y="19431000"/>
          <a:ext cx="222504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fLocksText="0">
      <xdr:nvSpPr>
        <xdr:cNvPr id="477" name="正方形/長方形 476"/>
        <xdr:cNvSpPr/>
      </xdr:nvSpPr>
      <xdr:spPr>
        <a:xfrm>
          <a:off x="762000" y="19497675"/>
          <a:ext cx="38481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fLocksText="0">
      <xdr:nvSpPr>
        <xdr:cNvPr id="478" name="テキスト ボックス 477"/>
        <xdr:cNvSpPr txBox="1"/>
      </xdr:nvSpPr>
      <xdr:spPr>
        <a:xfrm>
          <a:off x="838200" y="19745325"/>
          <a:ext cx="22088475" cy="14859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latin typeface="+mn-lt"/>
              <a:ea typeface="+mn-ea"/>
              <a:cs typeface="+mn-cs"/>
            </a:rPr>
            <a:t>　類似団体と比較して特に有形固定資産減価償却率が高くなっている施設は、橋梁・トンネルと学校施設である。橋梁については、平成</a:t>
          </a:r>
          <a:r>
            <a:rPr altLang="ja-JP" lang="en-US" sz="1100">
              <a:solidFill>
                <a:schemeClr val="tx1"/>
              </a:solidFill>
              <a:latin typeface="+mn-lt"/>
              <a:ea typeface="+mn-ea"/>
              <a:cs typeface="+mn-cs"/>
            </a:rPr>
            <a:t>24</a:t>
          </a:r>
          <a:r>
            <a:rPr altLang="ja-JP" lang="ja-JP" sz="1100">
              <a:solidFill>
                <a:schemeClr val="tx1"/>
              </a:solidFill>
              <a:latin typeface="+mn-lt"/>
              <a:ea typeface="+mn-ea"/>
              <a:cs typeface="+mn-cs"/>
            </a:rPr>
            <a:t>年</a:t>
          </a:r>
          <a:r>
            <a:rPr altLang="ja-JP" lang="en-US" sz="1100">
              <a:solidFill>
                <a:schemeClr val="tx1"/>
              </a:solidFill>
              <a:latin typeface="+mn-lt"/>
              <a:ea typeface="+mn-ea"/>
              <a:cs typeface="+mn-cs"/>
            </a:rPr>
            <a:t>10</a:t>
          </a:r>
          <a:r>
            <a:rPr altLang="ja-JP" lang="ja-JP" sz="1100">
              <a:solidFill>
                <a:schemeClr val="tx1"/>
              </a:solidFill>
              <a:latin typeface="+mn-lt"/>
              <a:ea typeface="+mn-ea"/>
              <a:cs typeface="+mn-cs"/>
            </a:rPr>
            <a:t>月に策定した橋梁長寿命化修繕計画の対象である</a:t>
          </a:r>
          <a:r>
            <a:rPr altLang="ja-JP" lang="en-US" sz="1100">
              <a:solidFill>
                <a:schemeClr val="tx1"/>
              </a:solidFill>
              <a:latin typeface="+mn-lt"/>
              <a:ea typeface="+mn-ea"/>
              <a:cs typeface="+mn-cs"/>
            </a:rPr>
            <a:t>36</a:t>
          </a:r>
          <a:r>
            <a:rPr altLang="ja-JP" lang="ja-JP" sz="1100">
              <a:solidFill>
                <a:schemeClr val="tx1"/>
              </a:solidFill>
              <a:latin typeface="+mn-lt"/>
              <a:ea typeface="+mn-ea"/>
              <a:cs typeface="+mn-cs"/>
            </a:rPr>
            <a:t>橋のうち、建設後</a:t>
          </a:r>
          <a:r>
            <a:rPr altLang="ja-JP" lang="en-US" sz="1100">
              <a:solidFill>
                <a:schemeClr val="tx1"/>
              </a:solidFill>
              <a:latin typeface="+mn-lt"/>
              <a:ea typeface="+mn-ea"/>
              <a:cs typeface="+mn-cs"/>
            </a:rPr>
            <a:t>50</a:t>
          </a:r>
          <a:r>
            <a:rPr altLang="ja-JP" lang="ja-JP" sz="1100">
              <a:solidFill>
                <a:schemeClr val="tx1"/>
              </a:solidFill>
              <a:latin typeface="+mn-lt"/>
              <a:ea typeface="+mn-ea"/>
              <a:cs typeface="+mn-cs"/>
            </a:rPr>
            <a:t>年を経過する橋梁が</a:t>
          </a:r>
          <a:r>
            <a:rPr altLang="ja-JP" lang="en-US" sz="1100">
              <a:solidFill>
                <a:schemeClr val="tx1"/>
              </a:solidFill>
              <a:latin typeface="+mn-lt"/>
              <a:ea typeface="+mn-ea"/>
              <a:cs typeface="+mn-cs"/>
            </a:rPr>
            <a:t>42</a:t>
          </a:r>
          <a:r>
            <a:rPr altLang="ja-JP" lang="ja-JP" sz="1100">
              <a:solidFill>
                <a:schemeClr val="tx1"/>
              </a:solidFill>
              <a:latin typeface="+mn-lt"/>
              <a:ea typeface="+mn-ea"/>
              <a:cs typeface="+mn-cs"/>
            </a:rPr>
            <a:t>％、平成</a:t>
          </a:r>
          <a:r>
            <a:rPr altLang="ja-JP" lang="en-US" sz="1100">
              <a:solidFill>
                <a:schemeClr val="tx1"/>
              </a:solidFill>
              <a:latin typeface="+mn-lt"/>
              <a:ea typeface="+mn-ea"/>
              <a:cs typeface="+mn-cs"/>
            </a:rPr>
            <a:t>43</a:t>
          </a:r>
          <a:r>
            <a:rPr altLang="ja-JP" lang="ja-JP" sz="1100">
              <a:solidFill>
                <a:schemeClr val="tx1"/>
              </a:solidFill>
              <a:latin typeface="+mn-lt"/>
              <a:ea typeface="+mn-ea"/>
              <a:cs typeface="+mn-cs"/>
            </a:rPr>
            <a:t>年度には</a:t>
          </a:r>
          <a:r>
            <a:rPr altLang="ja-JP" lang="en-US" sz="1100">
              <a:solidFill>
                <a:schemeClr val="tx1"/>
              </a:solidFill>
              <a:latin typeface="+mn-lt"/>
              <a:ea typeface="+mn-ea"/>
              <a:cs typeface="+mn-cs"/>
            </a:rPr>
            <a:t>72</a:t>
          </a:r>
          <a:r>
            <a:rPr altLang="ja-JP" lang="ja-JP" sz="1100">
              <a:solidFill>
                <a:schemeClr val="tx1"/>
              </a:solidFill>
              <a:latin typeface="+mn-lt"/>
              <a:ea typeface="+mn-ea"/>
              <a:cs typeface="+mn-cs"/>
            </a:rPr>
            <a:t>％を占め、急速な高齢化橋梁が増加していく見込みとなっているため、計画的に点検、更新等を行っているが、橋梁の更新（架け替え等）には多額の費用が必要となることから、従来の対処療法型から予防保全型への転換を図り、橋梁の寿命を延ばすことでコスト縮減を図っている。また、学校施設についても類似団体より高くなっているが、小・中学校の校舎や体育館については、既に耐震改修が完了しており、部分的な補修等を行いながら施設の維持管理に努めているため、使用する上での問題はないと考えている。</a:t>
          </a:r>
          <a:endParaRPr altLang="ja-JP" lang="ja-JP" sz="1400">
            <a:solidFill>
              <a:srgbClr val="000000"/>
            </a:solidFill>
          </a:endParaRPr>
        </a:p>
        <a:p>
          <a:pPr/>
          <a:endParaRPr altLang="en-US" 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635000</xdr:colOff>
      <xdr:row>0</xdr:row>
      <xdr:rowOff>127000</xdr:rowOff>
    </xdr:from>
    <xdr:to>
      <xdr:col>19</xdr:col>
      <xdr:colOff>276225</xdr:colOff>
      <xdr:row>4</xdr:row>
      <xdr:rowOff>76200</xdr:rowOff>
    </xdr:to>
    <xdr:sp macro="" fLocksText="0">
      <xdr:nvSpPr>
        <xdr:cNvPr id="2" name="正方形/長方形 1"/>
        <xdr:cNvSpPr/>
      </xdr:nvSpPr>
      <xdr:spPr>
        <a:xfrm>
          <a:off x="638175" y="12382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3200" b="1">
              <a:solidFill>
                <a:srgbClr val="000000"/>
              </a:solidFill>
              <a:latin typeface="ＭＳ Ｐゴシック"/>
            </a:rPr>
            <a:t>(12)-2</a:t>
          </a:r>
          <a:r>
            <a:rPr altLang="en-US" lang="ja-JP" sz="3200" b="1">
              <a:solidFill>
                <a:srgbClr val="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fLocksText="0">
      <xdr:nvSpPr>
        <xdr:cNvPr id="3" name="正方形/長方形 2"/>
        <xdr:cNvSpPr/>
      </xdr:nvSpPr>
      <xdr:spPr>
        <a:xfrm>
          <a:off x="19050000" y="190500"/>
          <a:ext cx="39624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fLocksText="0">
      <xdr:nvSpPr>
        <xdr:cNvPr id="4" name="正方形/長方形 3"/>
        <xdr:cNvSpPr/>
      </xdr:nvSpPr>
      <xdr:spPr>
        <a:xfrm>
          <a:off x="19069050" y="219075"/>
          <a:ext cx="39147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fLocksText="0">
      <xdr:nvSpPr>
        <xdr:cNvPr id="5" name="正方形/長方形 4"/>
        <xdr:cNvSpPr/>
      </xdr:nvSpPr>
      <xdr:spPr>
        <a:xfrm>
          <a:off x="19097625" y="238125"/>
          <a:ext cx="38576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東京都奥多摩町</a:t>
          </a:r>
        </a:p>
      </xdr:txBody>
    </xdr:sp>
    <xdr:clientData/>
  </xdr:twoCellAnchor>
  <xdr:twoCellAnchor>
    <xdr:from>
      <xdr:col>23</xdr:col>
      <xdr:colOff>454025</xdr:colOff>
      <xdr:row>1</xdr:row>
      <xdr:rowOff>19050</xdr:rowOff>
    </xdr:from>
    <xdr:to>
      <xdr:col>27</xdr:col>
      <xdr:colOff>371475</xdr:colOff>
      <xdr:row>4</xdr:row>
      <xdr:rowOff>63500</xdr:rowOff>
    </xdr:to>
    <xdr:sp macro=""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a:rPr>
            <a:t>平成</a:t>
          </a:r>
          <a:r>
            <a:rPr altLang="ja-JP" lang="en-US" sz="2000" b="1">
              <a:solidFill>
                <a:srgbClr val="FFFFFF"/>
              </a:solidFill>
              <a:latin typeface="ＭＳ ゴシック"/>
            </a:rPr>
            <a:t>28</a:t>
          </a:r>
          <a:r>
            <a:rPr altLang="en-US" lang="ja-JP"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fLocksText="0">
      <xdr:nvSpPr>
        <xdr:cNvPr id="10" name="正方形/長方形 9"/>
        <xdr:cNvSpPr/>
      </xdr:nvSpPr>
      <xdr:spPr>
        <a:xfrm>
          <a:off x="885825"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fLocksText="0">
      <xdr:nvSpPr>
        <xdr:cNvPr id="11" name="正方形/長方形 10"/>
        <xdr:cNvSpPr/>
      </xdr:nvSpPr>
      <xdr:spPr>
        <a:xfrm>
          <a:off x="2219325" y="923925"/>
          <a:ext cx="127635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5,270
5,243
225.53
6,547,939
6,322,860
225,079
2,587,678
2,380,908</a:t>
          </a:r>
          <a:endParaRPr altLang="en-US" lang="ja-JP"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fLocksText="0">
      <xdr:nvSpPr>
        <xdr:cNvPr id="12" name="正方形/長方形 11"/>
        <xdr:cNvSpPr/>
      </xdr:nvSpPr>
      <xdr:spPr>
        <a:xfrm>
          <a:off x="3552825"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人</a:t>
          </a:r>
          <a:r>
            <a:rPr altLang="ja-JP" lang="en-US" sz="1100" b="1">
              <a:solidFill>
                <a:srgbClr val="000000"/>
              </a:solidFill>
              <a:latin typeface="ＭＳ ゴシック"/>
            </a:rPr>
            <a:t>(H29.1.1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fLocksText="0">
      <xdr:nvSpPr>
        <xdr:cNvPr id="13" name="正方形/長方形 12"/>
        <xdr:cNvSpPr/>
      </xdr:nvSpPr>
      <xdr:spPr>
        <a:xfrm>
          <a:off x="5076825" y="942975"/>
          <a:ext cx="2038350"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fLocksText="0">
      <xdr:nvSpPr>
        <xdr:cNvPr id="14" name="正方形/長方形 13"/>
        <xdr:cNvSpPr/>
      </xdr:nvSpPr>
      <xdr:spPr>
        <a:xfrm>
          <a:off x="7115175" y="942975"/>
          <a:ext cx="1266825" cy="9334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a:rPr>
            <a:t>-
-
5.4
-</a:t>
          </a:r>
          <a:endParaRPr altLang="en-US" lang="ja-JP"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fLocksText="0">
      <xdr:nvSpPr>
        <xdr:cNvPr id="15" name="正方形/長方形 14"/>
        <xdr:cNvSpPr/>
      </xdr:nvSpPr>
      <xdr:spPr>
        <a:xfrm>
          <a:off x="8448675" y="952500"/>
          <a:ext cx="628650"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fLocksText="0">
      <xdr:nvSpPr>
        <xdr:cNvPr id="16" name="正方形/長方形 15"/>
        <xdr:cNvSpPr/>
      </xdr:nvSpPr>
      <xdr:spPr>
        <a:xfrm>
          <a:off x="5076825" y="1714500"/>
          <a:ext cx="203835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a:rPr>
            <a:t>市町村類型
</a:t>
          </a:r>
          <a:r>
            <a:rPr altLang="ja-JP" lang="en-US" sz="1100" b="1">
              <a:solidFill>
                <a:srgbClr val="000000"/>
              </a:solidFill>
              <a:latin typeface="ＭＳ ゴシック"/>
            </a:rPr>
            <a:t>(</a:t>
          </a:r>
          <a:r>
            <a:rPr altLang="en-US" lang="ja-JP" sz="1100" b="1">
              <a:solidFill>
                <a:srgbClr val="000000"/>
              </a:solidFill>
              <a:latin typeface="ＭＳ ゴシック"/>
            </a:rPr>
            <a:t>年度毎</a:t>
          </a:r>
          <a:r>
            <a:rPr altLang="ja-JP" lang="en-US" sz="1100" b="1">
              <a:solidFill>
                <a:srgbClr val="000000"/>
              </a:solidFill>
              <a:latin typeface="ＭＳ ゴシック"/>
            </a:rPr>
            <a:t>)</a:t>
          </a:r>
          <a:endParaRPr altLang="en-US" lang="ja-JP"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fLocksText="0">
      <xdr:nvSpPr>
        <xdr:cNvPr id="17" name="正方形/長方形 16"/>
        <xdr:cNvSpPr/>
      </xdr:nvSpPr>
      <xdr:spPr>
        <a:xfrm>
          <a:off x="7172325" y="1714500"/>
          <a:ext cx="342900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a:rPr>
            <a:t>H24  Ⅱ</a:t>
          </a:r>
          <a:r>
            <a:rPr altLang="en-US" lang="ja-JP" sz="1100" b="1">
              <a:solidFill>
                <a:srgbClr val="000000"/>
              </a:solidFill>
              <a:latin typeface="ＭＳ ゴシック"/>
            </a:rPr>
            <a:t>－２   </a:t>
          </a:r>
          <a:r>
            <a:rPr altLang="ja-JP" lang="en-US" sz="1100" b="1">
              <a:solidFill>
                <a:srgbClr val="000000"/>
              </a:solidFill>
              <a:latin typeface="ＭＳ ゴシック"/>
            </a:rPr>
            <a:t>H25  Ⅱ</a:t>
          </a:r>
          <a:r>
            <a:rPr altLang="en-US" lang="ja-JP" sz="1100" b="1">
              <a:solidFill>
                <a:srgbClr val="000000"/>
              </a:solidFill>
              <a:latin typeface="ＭＳ ゴシック"/>
            </a:rPr>
            <a:t>－２   </a:t>
          </a:r>
          <a:r>
            <a:rPr altLang="ja-JP" lang="en-US" sz="1100" b="1">
              <a:solidFill>
                <a:srgbClr val="000000"/>
              </a:solidFill>
              <a:latin typeface="ＭＳ ゴシック"/>
            </a:rPr>
            <a:t>H26  Ⅱ</a:t>
          </a:r>
          <a:r>
            <a:rPr altLang="en-US" lang="ja-JP" sz="1100" b="1">
              <a:solidFill>
                <a:srgbClr val="000000"/>
              </a:solidFill>
              <a:latin typeface="ＭＳ ゴシック"/>
            </a:rPr>
            <a:t>－２   
</a:t>
          </a:r>
          <a:r>
            <a:rPr altLang="ja-JP" lang="en-US" sz="1100" b="1">
              <a:solidFill>
                <a:srgbClr val="000000"/>
              </a:solidFill>
              <a:latin typeface="ＭＳ ゴシック"/>
            </a:rPr>
            <a:t>H27  Ⅱ</a:t>
          </a:r>
          <a:r>
            <a:rPr altLang="en-US" lang="ja-JP" sz="1100" b="1">
              <a:solidFill>
                <a:srgbClr val="000000"/>
              </a:solidFill>
              <a:latin typeface="ＭＳ ゴシック"/>
            </a:rPr>
            <a:t>－２   </a:t>
          </a:r>
          <a:r>
            <a:rPr altLang="ja-JP" lang="en-US" sz="1100" b="1">
              <a:solidFill>
                <a:srgbClr val="000000"/>
              </a:solidFill>
              <a:latin typeface="ＭＳ ゴシック"/>
            </a:rPr>
            <a:t>H28  Ⅱ</a:t>
          </a:r>
          <a:r>
            <a:rPr altLang="en-US" lang="ja-JP"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fLocksText="0">
      <xdr:nvSpPr>
        <xdr:cNvPr id="18" name="角丸四角形 17"/>
        <xdr:cNvSpPr/>
      </xdr:nvSpPr>
      <xdr:spPr>
        <a:xfrm>
          <a:off x="11077575" y="885825"/>
          <a:ext cx="1524000" cy="12763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fLocksText="0">
      <xdr:nvSpPr>
        <xdr:cNvPr id="19" name="正方形/長方形 18"/>
        <xdr:cNvSpPr/>
      </xdr:nvSpPr>
      <xdr:spPr>
        <a:xfrm>
          <a:off x="11334750" y="952500"/>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fLocksText="0">
      <xdr:nvSpPr>
        <xdr:cNvPr id="20" name="正方形/長方形 19"/>
        <xdr:cNvSpPr/>
      </xdr:nvSpPr>
      <xdr:spPr>
        <a:xfrm>
          <a:off x="11334750" y="1219200"/>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fLocksText="0">
      <xdr:nvSpPr>
        <xdr:cNvPr id="21" name="正方形/長方形 20"/>
        <xdr:cNvSpPr/>
      </xdr:nvSpPr>
      <xdr:spPr>
        <a:xfrm>
          <a:off x="11334750" y="1552575"/>
          <a:ext cx="1266825" cy="628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sp macro="">
      <xdr:nvSpPr>
        <xdr:cNvPr id="22" name="直線コネクタ 21"/>
        <xdr:cNvSpPr/>
      </xdr:nvSpPr>
      <xdr:spPr>
        <a:xfrm flipH="1">
          <a:off x="11153775" y="103822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228600</xdr:colOff>
      <xdr:row>5</xdr:row>
      <xdr:rowOff>133350</xdr:rowOff>
    </xdr:from>
    <xdr:to>
      <xdr:col>16</xdr:col>
      <xdr:colOff>330200</xdr:colOff>
      <xdr:row>6</xdr:row>
      <xdr:rowOff>63500</xdr:rowOff>
    </xdr:to>
    <xdr:sp macro="" fLocksText="0">
      <xdr:nvSpPr>
        <xdr:cNvPr id="23" name="円/楕円 22"/>
        <xdr:cNvSpPr/>
      </xdr:nvSpPr>
      <xdr:spPr>
        <a:xfrm>
          <a:off x="11210925" y="990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fLocksText="0">
      <xdr:nvSpPr>
        <xdr:cNvPr id="24" name="フローチャート : 判断 23"/>
        <xdr:cNvSpPr/>
      </xdr:nvSpPr>
      <xdr:spPr>
        <a:xfrm>
          <a:off x="11210925" y="1257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sp macro="">
      <xdr:nvSpPr>
        <xdr:cNvPr id="25" name="直線コネクタ 24"/>
        <xdr:cNvSpPr/>
      </xdr:nv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193675</xdr:colOff>
      <xdr:row>8</xdr:row>
      <xdr:rowOff>152400</xdr:rowOff>
    </xdr:from>
    <xdr:to>
      <xdr:col>16</xdr:col>
      <xdr:colOff>365125</xdr:colOff>
      <xdr:row>8</xdr:row>
      <xdr:rowOff>152400</xdr:rowOff>
    </xdr:to>
    <xdr:sp macro="">
      <xdr:nvSpPr>
        <xdr:cNvPr id="26" name="直線コネクタ 25"/>
        <xdr:cNvSpPr/>
      </xdr:nv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273050</xdr:colOff>
      <xdr:row>10</xdr:row>
      <xdr:rowOff>47625</xdr:rowOff>
    </xdr:from>
    <xdr:to>
      <xdr:col>16</xdr:col>
      <xdr:colOff>273050</xdr:colOff>
      <xdr:row>11</xdr:row>
      <xdr:rowOff>15875</xdr:rowOff>
    </xdr:to>
    <xdr:sp macro="">
      <xdr:nvSpPr>
        <xdr:cNvPr id="27" name="直線コネクタ 26"/>
        <xdr:cNvSpPr/>
      </xdr:nv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16</xdr:col>
      <xdr:colOff>193675</xdr:colOff>
      <xdr:row>11</xdr:row>
      <xdr:rowOff>19050</xdr:rowOff>
    </xdr:from>
    <xdr:to>
      <xdr:col>16</xdr:col>
      <xdr:colOff>365125</xdr:colOff>
      <xdr:row>11</xdr:row>
      <xdr:rowOff>19050</xdr:rowOff>
    </xdr:to>
    <xdr:sp macro="">
      <xdr:nvSpPr>
        <xdr:cNvPr id="28" name="直線コネクタ 27"/>
        <xdr:cNvSpPr/>
      </xdr:nv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0</xdr:colOff>
      <xdr:row>15</xdr:row>
      <xdr:rowOff>161925</xdr:rowOff>
    </xdr:from>
    <xdr:to>
      <xdr:col>8</xdr:col>
      <xdr:colOff>361950</xdr:colOff>
      <xdr:row>17</xdr:row>
      <xdr:rowOff>76200</xdr:rowOff>
    </xdr:to>
    <xdr:sp macro="">
      <xdr:nvSpPr>
        <xdr:cNvPr id="29" name="テキスト ボックス 28"/>
        <xdr:cNvSpPr txBox="1"/>
      </xdr:nvSpPr>
      <xdr:spPr>
        <a:xfrm>
          <a:off x="695325" y="2733675"/>
          <a:ext cx="51625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平成</a:t>
          </a:r>
          <a:r>
            <a:rPr altLang="ja-JP" lang="en-US" sz="1000">
              <a:solidFill>
                <a:srgbClr val="000000"/>
              </a:solidFill>
              <a:latin typeface="ＭＳ Ｐゴシック"/>
            </a:rPr>
            <a:t>30</a:t>
          </a:r>
          <a:r>
            <a:rPr altLang="en-US" lang="ja-JP" sz="1000">
              <a:solidFill>
                <a:srgbClr val="000000"/>
              </a:solidFill>
              <a:latin typeface="ＭＳ Ｐゴシック"/>
            </a:rPr>
            <a:t>年</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日時点で固定資産台帳を整備済みの団体について、数値を記載している。</a:t>
          </a:r>
        </a:p>
      </xdr:txBody>
    </xdr:sp>
    <xdr:clientData/>
  </xdr:twoCellAnchor>
  <xdr:twoCellAnchor editAs="oneCell">
    <xdr:from>
      <xdr:col>1</xdr:col>
      <xdr:colOff>0</xdr:colOff>
      <xdr:row>17</xdr:row>
      <xdr:rowOff>66675</xdr:rowOff>
    </xdr:from>
    <xdr:to>
      <xdr:col>13</xdr:col>
      <xdr:colOff>666750</xdr:colOff>
      <xdr:row>18</xdr:row>
      <xdr:rowOff>152400</xdr:rowOff>
    </xdr:to>
    <xdr:sp macro="">
      <xdr:nvSpPr>
        <xdr:cNvPr id="30" name="テキスト ボックス 29"/>
        <xdr:cNvSpPr txBox="1"/>
      </xdr:nvSpPr>
      <xdr:spPr>
        <a:xfrm>
          <a:off x="695325" y="29813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市町村類型とは、人口および産業構造等により全国の市町村を</a:t>
          </a:r>
          <a:r>
            <a:rPr altLang="ja-JP" lang="en-US" sz="1000">
              <a:solidFill>
                <a:srgbClr val="000000"/>
              </a:solidFill>
              <a:latin typeface="ＭＳ Ｐゴシック"/>
            </a:rPr>
            <a:t>35</a:t>
          </a:r>
          <a:r>
            <a:rPr altLang="en-US" lang="ja-JP"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0</xdr:colOff>
      <xdr:row>19</xdr:row>
      <xdr:rowOff>47625</xdr:rowOff>
    </xdr:from>
    <xdr:to>
      <xdr:col>15</xdr:col>
      <xdr:colOff>104775</xdr:colOff>
      <xdr:row>20</xdr:row>
      <xdr:rowOff>133350</xdr:rowOff>
    </xdr:to>
    <xdr:sp macro="">
      <xdr:nvSpPr>
        <xdr:cNvPr id="31" name="テキスト ボックス 30"/>
        <xdr:cNvSpPr txBox="1"/>
      </xdr:nvSpPr>
      <xdr:spPr>
        <a:xfrm>
          <a:off x="695325" y="3305175"/>
          <a:ext cx="9705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住民基本台帳人口については、住民基本台帳関係年報の調査基準日変更に伴い、平成</a:t>
          </a:r>
          <a:r>
            <a:rPr altLang="ja-JP" lang="en-US" sz="1000">
              <a:solidFill>
                <a:srgbClr val="000000"/>
              </a:solidFill>
              <a:latin typeface="ＭＳ Ｐゴシック"/>
            </a:rPr>
            <a:t>25</a:t>
          </a:r>
          <a:r>
            <a:rPr altLang="en-US" lang="ja-JP" sz="1000">
              <a:solidFill>
                <a:srgbClr val="000000"/>
              </a:solidFill>
              <a:latin typeface="ＭＳ Ｐゴシック"/>
            </a:rPr>
            <a:t>年度以降、調査年度の</a:t>
          </a:r>
          <a:r>
            <a:rPr altLang="ja-JP" lang="en-US" sz="1000">
              <a:solidFill>
                <a:srgbClr val="000000"/>
              </a:solidFill>
              <a:latin typeface="ＭＳ Ｐゴシック"/>
            </a:rPr>
            <a:t>1</a:t>
          </a:r>
          <a:r>
            <a:rPr altLang="en-US" lang="ja-JP" sz="1000">
              <a:solidFill>
                <a:srgbClr val="000000"/>
              </a:solidFill>
              <a:latin typeface="ＭＳ Ｐゴシック"/>
            </a:rPr>
            <a:t>月</a:t>
          </a:r>
          <a:r>
            <a:rPr altLang="ja-JP" lang="en-US" sz="1000">
              <a:solidFill>
                <a:srgbClr val="000000"/>
              </a:solidFill>
              <a:latin typeface="ＭＳ Ｐゴシック"/>
            </a:rPr>
            <a:t>1</a:t>
          </a:r>
          <a:r>
            <a:rPr altLang="en-US" lang="ja-JP" sz="1000">
              <a:solidFill>
                <a:srgbClr val="000000"/>
              </a:solidFill>
              <a:latin typeface="ＭＳ Ｐゴシック"/>
            </a:rPr>
            <a:t>日現在の住民基本台帳に登載されている人口を記載。</a:t>
          </a:r>
        </a:p>
      </xdr:txBody>
    </xdr:sp>
    <xdr:clientData/>
  </xdr:twoCellAnchor>
  <xdr:twoCellAnchor editAs="oneCell">
    <xdr:from>
      <xdr:col>1</xdr:col>
      <xdr:colOff>0</xdr:colOff>
      <xdr:row>20</xdr:row>
      <xdr:rowOff>123825</xdr:rowOff>
    </xdr:from>
    <xdr:to>
      <xdr:col>13</xdr:col>
      <xdr:colOff>66675</xdr:colOff>
      <xdr:row>22</xdr:row>
      <xdr:rowOff>38100</xdr:rowOff>
    </xdr:to>
    <xdr:sp macro="">
      <xdr:nvSpPr>
        <xdr:cNvPr id="32" name="テキスト ボックス 31"/>
        <xdr:cNvSpPr txBox="1"/>
      </xdr:nvSpPr>
      <xdr:spPr>
        <a:xfrm>
          <a:off x="695325" y="3552825"/>
          <a:ext cx="82962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a:rPr>
            <a:t>※</a:t>
          </a:r>
          <a:r>
            <a:rPr altLang="en-US" lang="ja-JP" sz="1000">
              <a:solidFill>
                <a:srgbClr val="000000"/>
              </a:solidFill>
              <a:latin typeface="ＭＳ Ｐゴシック"/>
            </a:rPr>
            <a:t>　類似団体内順位、全国平均、各都道府県平均は、平成</a:t>
          </a:r>
          <a:r>
            <a:rPr altLang="ja-JP" lang="en-US" sz="1000">
              <a:solidFill>
                <a:srgbClr val="000000"/>
              </a:solidFill>
              <a:latin typeface="ＭＳ Ｐゴシック"/>
            </a:rPr>
            <a:t>28</a:t>
          </a:r>
          <a:r>
            <a:rPr altLang="en-US" lang="ja-JP" sz="1000">
              <a:solidFill>
                <a:srgbClr val="000000"/>
              </a:solidFill>
              <a:latin typeface="ＭＳ Ｐゴシック"/>
            </a:rPr>
            <a:t>年度決算の状況である。また類似団体が存在しない場合、類似団体内順位を表示しない。</a:t>
          </a:r>
        </a:p>
      </xdr:txBody>
    </xdr:sp>
    <xdr:clientData/>
  </xdr:twoCellAnchor>
  <xdr:twoCellAnchor>
    <xdr:from>
      <xdr:col>1</xdr:col>
      <xdr:colOff>66675</xdr:colOff>
      <xdr:row>24</xdr:row>
      <xdr:rowOff>76200</xdr:rowOff>
    </xdr:from>
    <xdr:to>
      <xdr:col>7</xdr:col>
      <xdr:colOff>676275</xdr:colOff>
      <xdr:row>28</xdr:row>
      <xdr:rowOff>25400</xdr:rowOff>
    </xdr:to>
    <xdr:sp macro="" fLocksText="0">
      <xdr:nvSpPr>
        <xdr:cNvPr id="33" name="正方形/長方形 32"/>
        <xdr:cNvSpPr/>
      </xdr:nvSpPr>
      <xdr:spPr>
        <a:xfrm>
          <a:off x="762000"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図書館</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fLocksText="0">
      <xdr:nvSpPr>
        <xdr:cNvPr id="34" name="正方形/長方形 33"/>
        <xdr:cNvSpPr/>
      </xdr:nvSpPr>
      <xdr:spPr>
        <a:xfrm>
          <a:off x="885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fLocksText="0">
      <xdr:nvSpPr>
        <xdr:cNvPr id="35" name="正方形/長方形 34"/>
        <xdr:cNvSpPr/>
      </xdr:nvSpPr>
      <xdr:spPr>
        <a:xfrm>
          <a:off x="88582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fLocksText="0">
      <xdr:nvSpPr>
        <xdr:cNvPr id="36" name="正方形/長方形 35"/>
        <xdr:cNvSpPr/>
      </xdr:nvSpPr>
      <xdr:spPr>
        <a:xfrm>
          <a:off x="1905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fLocksText="0">
      <xdr:nvSpPr>
        <xdr:cNvPr id="37" name="正方形/長方形 36"/>
        <xdr:cNvSpPr/>
      </xdr:nvSpPr>
      <xdr:spPr>
        <a:xfrm>
          <a:off x="1905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42.9</a:t>
          </a:r>
          <a:endParaRPr altLang="en-US" lang="ja-JP"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fLocksText="0">
      <xdr:nvSpPr>
        <xdr:cNvPr id="38" name="正方形/長方形 37"/>
        <xdr:cNvSpPr/>
      </xdr:nvSpPr>
      <xdr:spPr>
        <a:xfrm>
          <a:off x="3048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fLocksText="0">
      <xdr:nvSpPr>
        <xdr:cNvPr id="39" name="正方形/長方形 38"/>
        <xdr:cNvSpPr/>
      </xdr:nvSpPr>
      <xdr:spPr>
        <a:xfrm>
          <a:off x="3048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44.2</a:t>
          </a:r>
          <a:endParaRPr altLang="en-US" lang="ja-JP"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fLocksText="0">
      <xdr:nvSpPr>
        <xdr:cNvPr id="40" name="正方形/長方形 39"/>
        <xdr:cNvSpPr/>
      </xdr:nvSpPr>
      <xdr:spPr>
        <a:xfrm>
          <a:off x="762000" y="533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fLocksText="0">
      <xdr:nvSpPr>
        <xdr:cNvPr id="41" name="正方形/長方形 40"/>
        <xdr:cNvSpPr/>
      </xdr:nvSpPr>
      <xdr:spPr>
        <a:xfrm>
          <a:off x="6600825"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図書館</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fLocksText="0">
      <xdr:nvSpPr>
        <xdr:cNvPr id="42" name="正方形/長方形 41"/>
        <xdr:cNvSpPr/>
      </xdr:nvSpPr>
      <xdr:spPr>
        <a:xfrm>
          <a:off x="6734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fLocksText="0">
      <xdr:nvSpPr>
        <xdr:cNvPr id="43" name="正方形/長方形 42"/>
        <xdr:cNvSpPr/>
      </xdr:nvSpPr>
      <xdr:spPr>
        <a:xfrm>
          <a:off x="673417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fLocksText="0">
      <xdr:nvSpPr>
        <xdr:cNvPr id="44" name="正方形/長方形 43"/>
        <xdr:cNvSpPr/>
      </xdr:nvSpPr>
      <xdr:spPr>
        <a:xfrm>
          <a:off x="7743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fLocksText="0">
      <xdr:nvSpPr>
        <xdr:cNvPr id="45" name="正方形/長方形 44"/>
        <xdr:cNvSpPr/>
      </xdr:nvSpPr>
      <xdr:spPr>
        <a:xfrm>
          <a:off x="774382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0.030</a:t>
          </a:r>
          <a:endParaRPr altLang="en-US" lang="ja-JP"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fLocksText="0">
      <xdr:nvSpPr>
        <xdr:cNvPr id="46" name="正方形/長方形 45"/>
        <xdr:cNvSpPr/>
      </xdr:nvSpPr>
      <xdr:spPr>
        <a:xfrm>
          <a:off x="8886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fLocksText="0">
      <xdr:nvSpPr>
        <xdr:cNvPr id="47" name="正方形/長方形 46"/>
        <xdr:cNvSpPr/>
      </xdr:nvSpPr>
      <xdr:spPr>
        <a:xfrm>
          <a:off x="888682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0.037</a:t>
          </a:r>
          <a:endParaRPr altLang="en-US" lang="ja-JP"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fLocksText="0">
      <xdr:nvSpPr>
        <xdr:cNvPr id="48" name="正方形/長方形 47"/>
        <xdr:cNvSpPr/>
      </xdr:nvSpPr>
      <xdr:spPr>
        <a:xfrm>
          <a:off x="6600825" y="533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fLocksText="0">
      <xdr:nvSpPr>
        <xdr:cNvPr id="49" name="正方形/長方形 48"/>
        <xdr:cNvSpPr/>
      </xdr:nvSpPr>
      <xdr:spPr>
        <a:xfrm>
          <a:off x="762000"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体育館・プール</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fLocksText="0">
      <xdr:nvSpPr>
        <xdr:cNvPr id="50" name="正方形/長方形 49"/>
        <xdr:cNvSpPr/>
      </xdr:nvSpPr>
      <xdr:spPr>
        <a:xfrm>
          <a:off x="885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fLocksText="0">
      <xdr:nvSpPr>
        <xdr:cNvPr id="51" name="正方形/長方形 50"/>
        <xdr:cNvSpPr/>
      </xdr:nvSpPr>
      <xdr:spPr>
        <a:xfrm>
          <a:off x="88582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fLocksText="0">
      <xdr:nvSpPr>
        <xdr:cNvPr id="52" name="正方形/長方形 51"/>
        <xdr:cNvSpPr/>
      </xdr:nvSpPr>
      <xdr:spPr>
        <a:xfrm>
          <a:off x="1905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fLocksText="0">
      <xdr:nvSpPr>
        <xdr:cNvPr id="53" name="正方形/長方形 52"/>
        <xdr:cNvSpPr/>
      </xdr:nvSpPr>
      <xdr:spPr>
        <a:xfrm>
          <a:off x="1905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52.8</a:t>
          </a:r>
          <a:endParaRPr altLang="en-US" lang="ja-JP"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fLocksText="0">
      <xdr:nvSpPr>
        <xdr:cNvPr id="54" name="正方形/長方形 53"/>
        <xdr:cNvSpPr/>
      </xdr:nvSpPr>
      <xdr:spPr>
        <a:xfrm>
          <a:off x="3048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fLocksText="0">
      <xdr:nvSpPr>
        <xdr:cNvPr id="55" name="正方形/長方形 54"/>
        <xdr:cNvSpPr/>
      </xdr:nvSpPr>
      <xdr:spPr>
        <a:xfrm>
          <a:off x="3048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43.4</a:t>
          </a:r>
          <a:endParaRPr altLang="en-US" lang="ja-JP"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fLocksText="0">
      <xdr:nvSpPr>
        <xdr:cNvPr id="56" name="正方形/長方形 55"/>
        <xdr:cNvSpPr/>
      </xdr:nvSpPr>
      <xdr:spPr>
        <a:xfrm>
          <a:off x="762000" y="914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fLocksText="0">
      <xdr:nvSpPr>
        <xdr:cNvPr id="57" name="正方形/長方形 56"/>
        <xdr:cNvSpPr/>
      </xdr:nvSpPr>
      <xdr:spPr>
        <a:xfrm>
          <a:off x="6600825"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体育館・プール</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fLocksText="0">
      <xdr:nvSpPr>
        <xdr:cNvPr id="58" name="正方形/長方形 57"/>
        <xdr:cNvSpPr/>
      </xdr:nvSpPr>
      <xdr:spPr>
        <a:xfrm>
          <a:off x="6734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fLocksText="0">
      <xdr:nvSpPr>
        <xdr:cNvPr id="59" name="正方形/長方形 58"/>
        <xdr:cNvSpPr/>
      </xdr:nvSpPr>
      <xdr:spPr>
        <a:xfrm>
          <a:off x="673417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fLocksText="0">
      <xdr:nvSpPr>
        <xdr:cNvPr id="60" name="正方形/長方形 59"/>
        <xdr:cNvSpPr/>
      </xdr:nvSpPr>
      <xdr:spPr>
        <a:xfrm>
          <a:off x="7743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fLocksText="0">
      <xdr:nvSpPr>
        <xdr:cNvPr id="61" name="正方形/長方形 60"/>
        <xdr:cNvSpPr/>
      </xdr:nvSpPr>
      <xdr:spPr>
        <a:xfrm>
          <a:off x="774382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0.112</a:t>
          </a:r>
          <a:endParaRPr altLang="en-US" lang="ja-JP"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fLocksText="0">
      <xdr:nvSpPr>
        <xdr:cNvPr id="62" name="正方形/長方形 61"/>
        <xdr:cNvSpPr/>
      </xdr:nvSpPr>
      <xdr:spPr>
        <a:xfrm>
          <a:off x="8886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fLocksText="0">
      <xdr:nvSpPr>
        <xdr:cNvPr id="63" name="正方形/長方形 62"/>
        <xdr:cNvSpPr/>
      </xdr:nvSpPr>
      <xdr:spPr>
        <a:xfrm>
          <a:off x="888682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0.069</a:t>
          </a:r>
          <a:endParaRPr altLang="en-US" lang="ja-JP"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fLocksText="0">
      <xdr:nvSpPr>
        <xdr:cNvPr id="64" name="正方形/長方形 63"/>
        <xdr:cNvSpPr/>
      </xdr:nvSpPr>
      <xdr:spPr>
        <a:xfrm>
          <a:off x="6600825" y="914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fLocksText="0">
      <xdr:nvSpPr>
        <xdr:cNvPr id="65" name="正方形/長方形 64"/>
        <xdr:cNvSpPr/>
      </xdr:nvSpPr>
      <xdr:spPr>
        <a:xfrm>
          <a:off x="762000"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福祉施設</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fLocksText="0">
      <xdr:nvSpPr>
        <xdr:cNvPr id="66" name="正方形/長方形 65"/>
        <xdr:cNvSpPr/>
      </xdr:nvSpPr>
      <xdr:spPr>
        <a:xfrm>
          <a:off x="885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fLocksText="0">
      <xdr:nvSpPr>
        <xdr:cNvPr id="67" name="正方形/長方形 66"/>
        <xdr:cNvSpPr/>
      </xdr:nvSpPr>
      <xdr:spPr>
        <a:xfrm>
          <a:off x="88582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fLocksText="0">
      <xdr:nvSpPr>
        <xdr:cNvPr id="68" name="正方形/長方形 67"/>
        <xdr:cNvSpPr/>
      </xdr:nvSpPr>
      <xdr:spPr>
        <a:xfrm>
          <a:off x="1905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fLocksText="0">
      <xdr:nvSpPr>
        <xdr:cNvPr id="69" name="正方形/長方形 68"/>
        <xdr:cNvSpPr/>
      </xdr:nvSpPr>
      <xdr:spPr>
        <a:xfrm>
          <a:off x="1905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48.9</a:t>
          </a:r>
          <a:endParaRPr altLang="en-US" lang="ja-JP"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fLocksText="0">
      <xdr:nvSpPr>
        <xdr:cNvPr id="70" name="正方形/長方形 69"/>
        <xdr:cNvSpPr/>
      </xdr:nvSpPr>
      <xdr:spPr>
        <a:xfrm>
          <a:off x="3048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fLocksText="0">
      <xdr:nvSpPr>
        <xdr:cNvPr id="71" name="正方形/長方形 70"/>
        <xdr:cNvSpPr/>
      </xdr:nvSpPr>
      <xdr:spPr>
        <a:xfrm>
          <a:off x="3048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46.5</a:t>
          </a:r>
          <a:endParaRPr altLang="en-US" lang="ja-JP"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fLocksText="0">
      <xdr:nvSpPr>
        <xdr:cNvPr id="72" name="正方形/長方形 71"/>
        <xdr:cNvSpPr/>
      </xdr:nvSpPr>
      <xdr:spPr>
        <a:xfrm>
          <a:off x="762000" y="1295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fLocksText="0">
      <xdr:nvSpPr>
        <xdr:cNvPr id="73" name="正方形/長方形 72"/>
        <xdr:cNvSpPr/>
      </xdr:nvSpPr>
      <xdr:spPr>
        <a:xfrm>
          <a:off x="6600825"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福祉施設</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fLocksText="0">
      <xdr:nvSpPr>
        <xdr:cNvPr id="74" name="正方形/長方形 73"/>
        <xdr:cNvSpPr/>
      </xdr:nvSpPr>
      <xdr:spPr>
        <a:xfrm>
          <a:off x="6734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fLocksText="0">
      <xdr:nvSpPr>
        <xdr:cNvPr id="75" name="正方形/長方形 74"/>
        <xdr:cNvSpPr/>
      </xdr:nvSpPr>
      <xdr:spPr>
        <a:xfrm>
          <a:off x="673417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fLocksText="0">
      <xdr:nvSpPr>
        <xdr:cNvPr id="76" name="正方形/長方形 75"/>
        <xdr:cNvSpPr/>
      </xdr:nvSpPr>
      <xdr:spPr>
        <a:xfrm>
          <a:off x="7743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fLocksText="0">
      <xdr:nvSpPr>
        <xdr:cNvPr id="77" name="正方形/長方形 76"/>
        <xdr:cNvSpPr/>
      </xdr:nvSpPr>
      <xdr:spPr>
        <a:xfrm>
          <a:off x="774382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0.065</a:t>
          </a:r>
          <a:endParaRPr altLang="en-US" lang="ja-JP"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fLocksText="0">
      <xdr:nvSpPr>
        <xdr:cNvPr id="78" name="正方形/長方形 77"/>
        <xdr:cNvSpPr/>
      </xdr:nvSpPr>
      <xdr:spPr>
        <a:xfrm>
          <a:off x="8886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fLocksText="0">
      <xdr:nvSpPr>
        <xdr:cNvPr id="79" name="正方形/長方形 78"/>
        <xdr:cNvSpPr/>
      </xdr:nvSpPr>
      <xdr:spPr>
        <a:xfrm>
          <a:off x="888682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0.077</a:t>
          </a:r>
          <a:endParaRPr altLang="en-US" lang="ja-JP"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fLocksText="0">
      <xdr:nvSpPr>
        <xdr:cNvPr id="80" name="正方形/長方形 79"/>
        <xdr:cNvSpPr/>
      </xdr:nvSpPr>
      <xdr:spPr>
        <a:xfrm>
          <a:off x="6600825" y="1295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fLocksText="0">
      <xdr:nvSpPr>
        <xdr:cNvPr id="81" name="正方形/長方形 80"/>
        <xdr:cNvSpPr/>
      </xdr:nvSpPr>
      <xdr:spPr>
        <a:xfrm>
          <a:off x="762000"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市民会館</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fLocksText="0">
      <xdr:nvSpPr>
        <xdr:cNvPr id="82" name="正方形/長方形 81"/>
        <xdr:cNvSpPr/>
      </xdr:nvSpPr>
      <xdr:spPr>
        <a:xfrm>
          <a:off x="885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fLocksText="0">
      <xdr:nvSpPr>
        <xdr:cNvPr id="83" name="正方形/長方形 82"/>
        <xdr:cNvSpPr/>
      </xdr:nvSpPr>
      <xdr:spPr>
        <a:xfrm>
          <a:off x="88582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fLocksText="0">
      <xdr:nvSpPr>
        <xdr:cNvPr id="84" name="正方形/長方形 83"/>
        <xdr:cNvSpPr/>
      </xdr:nvSpPr>
      <xdr:spPr>
        <a:xfrm>
          <a:off x="1905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fLocksText="0">
      <xdr:nvSpPr>
        <xdr:cNvPr id="85" name="正方形/長方形 84"/>
        <xdr:cNvSpPr/>
      </xdr:nvSpPr>
      <xdr:spPr>
        <a:xfrm>
          <a:off x="1905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50.5</a:t>
          </a:r>
          <a:endParaRPr altLang="en-US" lang="ja-JP"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fLocksText="0">
      <xdr:nvSpPr>
        <xdr:cNvPr id="86" name="正方形/長方形 85"/>
        <xdr:cNvSpPr/>
      </xdr:nvSpPr>
      <xdr:spPr>
        <a:xfrm>
          <a:off x="3048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fLocksText="0">
      <xdr:nvSpPr>
        <xdr:cNvPr id="87" name="正方形/長方形 86"/>
        <xdr:cNvSpPr/>
      </xdr:nvSpPr>
      <xdr:spPr>
        <a:xfrm>
          <a:off x="3048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49.1</a:t>
          </a:r>
          <a:endParaRPr altLang="en-US" lang="ja-JP"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fLocksText="0">
      <xdr:nvSpPr>
        <xdr:cNvPr id="88" name="正方形/長方形 87"/>
        <xdr:cNvSpPr/>
      </xdr:nvSpPr>
      <xdr:spPr>
        <a:xfrm>
          <a:off x="762000" y="1676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fLocksText="0">
      <xdr:nvSpPr>
        <xdr:cNvPr id="89" name="正方形/長方形 88"/>
        <xdr:cNvSpPr/>
      </xdr:nvSpPr>
      <xdr:spPr>
        <a:xfrm>
          <a:off x="6600825"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市民会館</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fLocksText="0">
      <xdr:nvSpPr>
        <xdr:cNvPr id="90" name="正方形/長方形 89"/>
        <xdr:cNvSpPr/>
      </xdr:nvSpPr>
      <xdr:spPr>
        <a:xfrm>
          <a:off x="6734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fLocksText="0">
      <xdr:nvSpPr>
        <xdr:cNvPr id="91" name="正方形/長方形 90"/>
        <xdr:cNvSpPr/>
      </xdr:nvSpPr>
      <xdr:spPr>
        <a:xfrm>
          <a:off x="673417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fLocksText="0">
      <xdr:nvSpPr>
        <xdr:cNvPr id="92" name="正方形/長方形 91"/>
        <xdr:cNvSpPr/>
      </xdr:nvSpPr>
      <xdr:spPr>
        <a:xfrm>
          <a:off x="7743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fLocksText="0">
      <xdr:nvSpPr>
        <xdr:cNvPr id="93" name="正方形/長方形 92"/>
        <xdr:cNvSpPr/>
      </xdr:nvSpPr>
      <xdr:spPr>
        <a:xfrm>
          <a:off x="774382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0.085</a:t>
          </a:r>
          <a:endParaRPr altLang="en-US" lang="ja-JP"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fLocksText="0">
      <xdr:nvSpPr>
        <xdr:cNvPr id="94" name="正方形/長方形 93"/>
        <xdr:cNvSpPr/>
      </xdr:nvSpPr>
      <xdr:spPr>
        <a:xfrm>
          <a:off x="8886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fLocksText="0">
      <xdr:nvSpPr>
        <xdr:cNvPr id="95" name="正方形/長方形 94"/>
        <xdr:cNvSpPr/>
      </xdr:nvSpPr>
      <xdr:spPr>
        <a:xfrm>
          <a:off x="888682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0.074</a:t>
          </a:r>
          <a:endParaRPr altLang="en-US" lang="ja-JP"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fLocksText="0">
      <xdr:nvSpPr>
        <xdr:cNvPr id="96" name="正方形/長方形 95"/>
        <xdr:cNvSpPr/>
      </xdr:nvSpPr>
      <xdr:spPr>
        <a:xfrm>
          <a:off x="6600825" y="1676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fLocksText="0">
      <xdr:nvSpPr>
        <xdr:cNvPr id="97" name="正方形/長方形 96"/>
        <xdr:cNvSpPr/>
      </xdr:nvSpPr>
      <xdr:spPr>
        <a:xfrm>
          <a:off x="12449175"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一般廃棄物処理施設</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fLocksText="0">
      <xdr:nvSpPr>
        <xdr:cNvPr id="98" name="正方形/長方形 97"/>
        <xdr:cNvSpPr/>
      </xdr:nvSpPr>
      <xdr:spPr>
        <a:xfrm>
          <a:off x="12573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fLocksText="0">
      <xdr:nvSpPr>
        <xdr:cNvPr id="99" name="正方形/長方形 98"/>
        <xdr:cNvSpPr/>
      </xdr:nvSpPr>
      <xdr:spPr>
        <a:xfrm>
          <a:off x="12573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fLocksText="0">
      <xdr:nvSpPr>
        <xdr:cNvPr id="100" name="正方形/長方形 99"/>
        <xdr:cNvSpPr/>
      </xdr:nvSpPr>
      <xdr:spPr>
        <a:xfrm>
          <a:off x="13592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fLocksText="0">
      <xdr:nvSpPr>
        <xdr:cNvPr id="101" name="正方形/長方形 100"/>
        <xdr:cNvSpPr/>
      </xdr:nvSpPr>
      <xdr:spPr>
        <a:xfrm>
          <a:off x="1359217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60.8</a:t>
          </a:r>
          <a:endParaRPr altLang="en-US" lang="ja-JP"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fLocksText="0">
      <xdr:nvSpPr>
        <xdr:cNvPr id="102" name="正方形/長方形 101"/>
        <xdr:cNvSpPr/>
      </xdr:nvSpPr>
      <xdr:spPr>
        <a:xfrm>
          <a:off x="14735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fLocksText="0">
      <xdr:nvSpPr>
        <xdr:cNvPr id="103" name="正方形/長方形 102"/>
        <xdr:cNvSpPr/>
      </xdr:nvSpPr>
      <xdr:spPr>
        <a:xfrm>
          <a:off x="1473517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51.4</a:t>
          </a:r>
          <a:endParaRPr altLang="en-US" lang="ja-JP"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fLocksText="0">
      <xdr:nvSpPr>
        <xdr:cNvPr id="104" name="正方形/長方形 103"/>
        <xdr:cNvSpPr/>
      </xdr:nvSpPr>
      <xdr:spPr>
        <a:xfrm>
          <a:off x="12449175"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30</xdr:row>
      <xdr:rowOff>0</xdr:rowOff>
    </xdr:from>
    <xdr:to>
      <xdr:col>18</xdr:col>
      <xdr:colOff>323850</xdr:colOff>
      <xdr:row>31</xdr:row>
      <xdr:rowOff>57150</xdr:rowOff>
    </xdr:to>
    <xdr:sp macro="">
      <xdr:nvSpPr>
        <xdr:cNvPr id="105" name="テキスト ボックス 104"/>
        <xdr:cNvSpPr txBox="1"/>
      </xdr:nvSpPr>
      <xdr:spPr>
        <a:xfrm>
          <a:off x="12401550" y="514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44</xdr:row>
      <xdr:rowOff>76200</xdr:rowOff>
    </xdr:from>
    <xdr:to>
      <xdr:col>24</xdr:col>
      <xdr:colOff>644525</xdr:colOff>
      <xdr:row>44</xdr:row>
      <xdr:rowOff>76200</xdr:rowOff>
    </xdr:to>
    <xdr:sp macro="">
      <xdr:nvSpPr>
        <xdr:cNvPr id="106" name="直線コネクタ 105"/>
        <xdr:cNvSpPr/>
      </xdr:nvSpPr>
      <xdr:spPr>
        <a:xfrm>
          <a:off x="12449175"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43</xdr:row>
      <xdr:rowOff>104775</xdr:rowOff>
    </xdr:from>
    <xdr:to>
      <xdr:col>18</xdr:col>
      <xdr:colOff>66675</xdr:colOff>
      <xdr:row>45</xdr:row>
      <xdr:rowOff>19050</xdr:rowOff>
    </xdr:to>
    <xdr:sp macro="">
      <xdr:nvSpPr>
        <xdr:cNvPr id="107" name="テキスト ボックス 106"/>
        <xdr:cNvSpPr txBox="1"/>
      </xdr:nvSpPr>
      <xdr:spPr>
        <a:xfrm>
          <a:off x="12039600" y="7477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18</xdr:col>
      <xdr:colOff>73025</xdr:colOff>
      <xdr:row>42</xdr:row>
      <xdr:rowOff>92528</xdr:rowOff>
    </xdr:from>
    <xdr:to>
      <xdr:col>24</xdr:col>
      <xdr:colOff>644525</xdr:colOff>
      <xdr:row>42</xdr:row>
      <xdr:rowOff>92528</xdr:rowOff>
    </xdr:to>
    <xdr:sp macro="">
      <xdr:nvSpPr>
        <xdr:cNvPr id="108" name="直線コネクタ 107"/>
        <xdr:cNvSpPr/>
      </xdr:nvSpPr>
      <xdr:spPr>
        <a:xfrm>
          <a:off x="12449175" y="729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41</xdr:row>
      <xdr:rowOff>123825</xdr:rowOff>
    </xdr:from>
    <xdr:to>
      <xdr:col>18</xdr:col>
      <xdr:colOff>66675</xdr:colOff>
      <xdr:row>43</xdr:row>
      <xdr:rowOff>38100</xdr:rowOff>
    </xdr:to>
    <xdr:sp macro="">
      <xdr:nvSpPr>
        <xdr:cNvPr id="109" name="テキスト ボックス 108"/>
        <xdr:cNvSpPr txBox="1"/>
      </xdr:nvSpPr>
      <xdr:spPr>
        <a:xfrm>
          <a:off x="12039600" y="71532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a:t>
          </a:r>
          <a:endParaRPr altLang="en-US" lang="ja-JP" sz="1000">
            <a:latin typeface="ＭＳ Ｐゴシック"/>
          </a:endParaRPr>
        </a:p>
      </xdr:txBody>
    </xdr:sp>
    <xdr:clientData/>
  </xdr:twoCellAnchor>
  <xdr:twoCellAnchor>
    <xdr:from>
      <xdr:col>18</xdr:col>
      <xdr:colOff>73025</xdr:colOff>
      <xdr:row>40</xdr:row>
      <xdr:rowOff>108857</xdr:rowOff>
    </xdr:from>
    <xdr:to>
      <xdr:col>24</xdr:col>
      <xdr:colOff>644525</xdr:colOff>
      <xdr:row>40</xdr:row>
      <xdr:rowOff>108857</xdr:rowOff>
    </xdr:to>
    <xdr:sp macro="">
      <xdr:nvSpPr>
        <xdr:cNvPr id="110" name="直線コネクタ 109"/>
        <xdr:cNvSpPr/>
      </xdr:nvSpPr>
      <xdr:spPr>
        <a:xfrm>
          <a:off x="12449175" y="696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39</xdr:row>
      <xdr:rowOff>133350</xdr:rowOff>
    </xdr:from>
    <xdr:to>
      <xdr:col>18</xdr:col>
      <xdr:colOff>66675</xdr:colOff>
      <xdr:row>41</xdr:row>
      <xdr:rowOff>47625</xdr:rowOff>
    </xdr:to>
    <xdr:sp macro="">
      <xdr:nvSpPr>
        <xdr:cNvPr id="111" name="テキスト ボックス 110"/>
        <xdr:cNvSpPr txBox="1"/>
      </xdr:nvSpPr>
      <xdr:spPr>
        <a:xfrm>
          <a:off x="12039600" y="681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73025</xdr:colOff>
      <xdr:row>38</xdr:row>
      <xdr:rowOff>125185</xdr:rowOff>
    </xdr:from>
    <xdr:to>
      <xdr:col>24</xdr:col>
      <xdr:colOff>644525</xdr:colOff>
      <xdr:row>38</xdr:row>
      <xdr:rowOff>125185</xdr:rowOff>
    </xdr:to>
    <xdr:sp macro="">
      <xdr:nvSpPr>
        <xdr:cNvPr id="112" name="直線コネクタ 111"/>
        <xdr:cNvSpPr/>
      </xdr:nvSpPr>
      <xdr:spPr>
        <a:xfrm>
          <a:off x="12449175" y="663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37</xdr:row>
      <xdr:rowOff>152400</xdr:rowOff>
    </xdr:from>
    <xdr:to>
      <xdr:col>18</xdr:col>
      <xdr:colOff>66675</xdr:colOff>
      <xdr:row>39</xdr:row>
      <xdr:rowOff>66675</xdr:rowOff>
    </xdr:to>
    <xdr:sp macro="">
      <xdr:nvSpPr>
        <xdr:cNvPr id="113" name="テキスト ボックス 112"/>
        <xdr:cNvSpPr txBox="1"/>
      </xdr:nvSpPr>
      <xdr:spPr>
        <a:xfrm>
          <a:off x="12039600" y="649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a:t>
          </a:r>
          <a:endParaRPr altLang="en-US" lang="ja-JP" sz="1000">
            <a:latin typeface="ＭＳ Ｐゴシック"/>
          </a:endParaRPr>
        </a:p>
      </xdr:txBody>
    </xdr:sp>
    <xdr:clientData/>
  </xdr:twoCellAnchor>
  <xdr:twoCellAnchor>
    <xdr:from>
      <xdr:col>18</xdr:col>
      <xdr:colOff>73025</xdr:colOff>
      <xdr:row>36</xdr:row>
      <xdr:rowOff>141514</xdr:rowOff>
    </xdr:from>
    <xdr:to>
      <xdr:col>24</xdr:col>
      <xdr:colOff>644525</xdr:colOff>
      <xdr:row>36</xdr:row>
      <xdr:rowOff>141514</xdr:rowOff>
    </xdr:to>
    <xdr:sp macro="">
      <xdr:nvSpPr>
        <xdr:cNvPr id="114" name="直線コネクタ 113"/>
        <xdr:cNvSpPr/>
      </xdr:nvSpPr>
      <xdr:spPr>
        <a:xfrm>
          <a:off x="12449175" y="631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35</xdr:row>
      <xdr:rowOff>171450</xdr:rowOff>
    </xdr:from>
    <xdr:to>
      <xdr:col>18</xdr:col>
      <xdr:colOff>66675</xdr:colOff>
      <xdr:row>37</xdr:row>
      <xdr:rowOff>85725</xdr:rowOff>
    </xdr:to>
    <xdr:sp macro="">
      <xdr:nvSpPr>
        <xdr:cNvPr id="115" name="テキスト ボックス 114"/>
        <xdr:cNvSpPr txBox="1"/>
      </xdr:nvSpPr>
      <xdr:spPr>
        <a:xfrm>
          <a:off x="12039600" y="617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18</xdr:col>
      <xdr:colOff>73025</xdr:colOff>
      <xdr:row>34</xdr:row>
      <xdr:rowOff>157843</xdr:rowOff>
    </xdr:from>
    <xdr:to>
      <xdr:col>24</xdr:col>
      <xdr:colOff>644525</xdr:colOff>
      <xdr:row>34</xdr:row>
      <xdr:rowOff>157843</xdr:rowOff>
    </xdr:to>
    <xdr:sp macro="">
      <xdr:nvSpPr>
        <xdr:cNvPr id="116" name="直線コネクタ 115"/>
        <xdr:cNvSpPr/>
      </xdr:nvSpPr>
      <xdr:spPr>
        <a:xfrm>
          <a:off x="12449175" y="599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34</xdr:row>
      <xdr:rowOff>19050</xdr:rowOff>
    </xdr:from>
    <xdr:to>
      <xdr:col>18</xdr:col>
      <xdr:colOff>66675</xdr:colOff>
      <xdr:row>35</xdr:row>
      <xdr:rowOff>104775</xdr:rowOff>
    </xdr:to>
    <xdr:sp macro="">
      <xdr:nvSpPr>
        <xdr:cNvPr id="117" name="テキスト ボックス 116"/>
        <xdr:cNvSpPr txBox="1"/>
      </xdr:nvSpPr>
      <xdr:spPr>
        <a:xfrm>
          <a:off x="12039600" y="584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70.0</a:t>
          </a:r>
          <a:endParaRPr altLang="en-US" lang="ja-JP" sz="1000">
            <a:latin typeface="ＭＳ Ｐゴシック"/>
          </a:endParaRPr>
        </a:p>
      </xdr:txBody>
    </xdr:sp>
    <xdr:clientData/>
  </xdr:twoCellAnchor>
  <xdr:twoCellAnchor>
    <xdr:from>
      <xdr:col>18</xdr:col>
      <xdr:colOff>73025</xdr:colOff>
      <xdr:row>33</xdr:row>
      <xdr:rowOff>2722</xdr:rowOff>
    </xdr:from>
    <xdr:to>
      <xdr:col>24</xdr:col>
      <xdr:colOff>644525</xdr:colOff>
      <xdr:row>33</xdr:row>
      <xdr:rowOff>2722</xdr:rowOff>
    </xdr:to>
    <xdr:sp macro="">
      <xdr:nvSpPr>
        <xdr:cNvPr id="118" name="直線コネクタ 117"/>
        <xdr:cNvSpPr/>
      </xdr:nvSpPr>
      <xdr:spPr>
        <a:xfrm>
          <a:off x="12449175"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32</xdr:row>
      <xdr:rowOff>28575</xdr:rowOff>
    </xdr:from>
    <xdr:to>
      <xdr:col>18</xdr:col>
      <xdr:colOff>66675</xdr:colOff>
      <xdr:row>33</xdr:row>
      <xdr:rowOff>114300</xdr:rowOff>
    </xdr:to>
    <xdr:sp macro="">
      <xdr:nvSpPr>
        <xdr:cNvPr id="119" name="テキスト ボックス 118"/>
        <xdr:cNvSpPr txBox="1"/>
      </xdr:nvSpPr>
      <xdr:spPr>
        <a:xfrm>
          <a:off x="12039600" y="55149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18</xdr:col>
      <xdr:colOff>73025</xdr:colOff>
      <xdr:row>31</xdr:row>
      <xdr:rowOff>19050</xdr:rowOff>
    </xdr:from>
    <xdr:to>
      <xdr:col>24</xdr:col>
      <xdr:colOff>644525</xdr:colOff>
      <xdr:row>31</xdr:row>
      <xdr:rowOff>19050</xdr:rowOff>
    </xdr:to>
    <xdr:sp macro="">
      <xdr:nvSpPr>
        <xdr:cNvPr id="120" name="直線コネクタ 119"/>
        <xdr:cNvSpPr/>
      </xdr:nvSpPr>
      <xdr:spPr>
        <a:xfrm>
          <a:off x="12449175"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30</xdr:row>
      <xdr:rowOff>47625</xdr:rowOff>
    </xdr:from>
    <xdr:to>
      <xdr:col>18</xdr:col>
      <xdr:colOff>66675</xdr:colOff>
      <xdr:row>31</xdr:row>
      <xdr:rowOff>133350</xdr:rowOff>
    </xdr:to>
    <xdr:sp macro="">
      <xdr:nvSpPr>
        <xdr:cNvPr id="121" name="テキスト ボックス 120"/>
        <xdr:cNvSpPr txBox="1"/>
      </xdr:nvSpPr>
      <xdr:spPr>
        <a:xfrm>
          <a:off x="12039600" y="5191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a:t>
          </a:r>
          <a:endParaRPr altLang="en-US" lang="ja-JP" sz="1000">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fLocksText="0">
      <xdr:nvSpPr>
        <xdr:cNvPr id="122" name="【一般廃棄物処理施設】_x000a_有形固定資産減価償却率グラフ枠"/>
        <xdr:cNvSpPr/>
      </xdr:nvSpPr>
      <xdr:spPr>
        <a:xfrm>
          <a:off x="12449175"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sp macro="">
      <xdr:nvSpPr>
        <xdr:cNvPr id="123" name="直線コネクタ 122"/>
        <xdr:cNvSpPr/>
      </xdr:nvSpPr>
      <xdr:spPr>
        <a:xfrm flipV="1">
          <a:off x="16316325" y="5734050"/>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41</xdr:row>
      <xdr:rowOff>57150</xdr:rowOff>
    </xdr:from>
    <xdr:to>
      <xdr:col>24</xdr:col>
      <xdr:colOff>323850</xdr:colOff>
      <xdr:row>42</xdr:row>
      <xdr:rowOff>142875</xdr:rowOff>
    </xdr:to>
    <xdr:sp macro="">
      <xdr:nvSpPr>
        <xdr:cNvPr id="124" name="【一般廃棄物処理施設】_x000a_有形固定資産減価償却率最小値テキスト"/>
        <xdr:cNvSpPr txBox="1"/>
      </xdr:nvSpPr>
      <xdr:spPr>
        <a:xfrm>
          <a:off x="16402050" y="7086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36.5</a:t>
          </a:r>
          <a:endParaRPr altLang="en-US" lang="ja-JP" sz="1000" b="1">
            <a:latin typeface="ＭＳ Ｐゴシック"/>
          </a:endParaRPr>
        </a:p>
      </xdr:txBody>
    </xdr:sp>
    <xdr:clientData/>
  </xdr:twoCellAnchor>
  <xdr:twoCellAnchor>
    <xdr:from>
      <xdr:col>23</xdr:col>
      <xdr:colOff>428625</xdr:colOff>
      <xdr:row>41</xdr:row>
      <xdr:rowOff>51707</xdr:rowOff>
    </xdr:from>
    <xdr:to>
      <xdr:col>23</xdr:col>
      <xdr:colOff>606425</xdr:colOff>
      <xdr:row>41</xdr:row>
      <xdr:rowOff>51707</xdr:rowOff>
    </xdr:to>
    <xdr:sp macro="">
      <xdr:nvSpPr>
        <xdr:cNvPr id="125" name="直線コネクタ 124"/>
        <xdr:cNvSpPr/>
      </xdr:nvSpPr>
      <xdr:spPr>
        <a:xfrm>
          <a:off x="16230600" y="7077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32</xdr:row>
      <xdr:rowOff>19050</xdr:rowOff>
    </xdr:from>
    <xdr:to>
      <xdr:col>24</xdr:col>
      <xdr:colOff>323850</xdr:colOff>
      <xdr:row>33</xdr:row>
      <xdr:rowOff>104775</xdr:rowOff>
    </xdr:to>
    <xdr:sp macro="">
      <xdr:nvSpPr>
        <xdr:cNvPr id="126" name="【一般廃棄物処理施設】_x000a_有形固定資産減価償却率最大値テキスト"/>
        <xdr:cNvSpPr txBox="1"/>
      </xdr:nvSpPr>
      <xdr:spPr>
        <a:xfrm>
          <a:off x="16402050" y="5505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77.8</a:t>
          </a:r>
          <a:endParaRPr altLang="en-US" lang="ja-JP" sz="1000" b="1">
            <a:latin typeface="ＭＳ Ｐゴシック"/>
          </a:endParaRPr>
        </a:p>
      </xdr:txBody>
    </xdr:sp>
    <xdr:clientData/>
  </xdr:twoCellAnchor>
  <xdr:twoCellAnchor>
    <xdr:from>
      <xdr:col>23</xdr:col>
      <xdr:colOff>428625</xdr:colOff>
      <xdr:row>33</xdr:row>
      <xdr:rowOff>74567</xdr:rowOff>
    </xdr:from>
    <xdr:to>
      <xdr:col>23</xdr:col>
      <xdr:colOff>606425</xdr:colOff>
      <xdr:row>33</xdr:row>
      <xdr:rowOff>74567</xdr:rowOff>
    </xdr:to>
    <xdr:sp macro="">
      <xdr:nvSpPr>
        <xdr:cNvPr id="127" name="直線コネクタ 126"/>
        <xdr:cNvSpPr/>
      </xdr:nvSpPr>
      <xdr:spPr>
        <a:xfrm>
          <a:off x="16230600" y="5734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36</xdr:row>
      <xdr:rowOff>85725</xdr:rowOff>
    </xdr:from>
    <xdr:to>
      <xdr:col>24</xdr:col>
      <xdr:colOff>323850</xdr:colOff>
      <xdr:row>38</xdr:row>
      <xdr:rowOff>0</xdr:rowOff>
    </xdr:to>
    <xdr:sp macro="">
      <xdr:nvSpPr>
        <xdr:cNvPr id="128" name="【一般廃棄物処理施設】_x000a_有形固定資産減価償却率平均値テキスト"/>
        <xdr:cNvSpPr txBox="1"/>
      </xdr:nvSpPr>
      <xdr:spPr>
        <a:xfrm>
          <a:off x="16402050" y="62579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59.4</a:t>
          </a:r>
          <a:endParaRPr altLang="en-US" lang="ja-JP" sz="1000" b="1">
            <a:solidFill>
              <a:srgbClr val="000080"/>
            </a:solidFill>
            <a:latin typeface="ＭＳ Ｐゴシック"/>
          </a:endParaRPr>
        </a:p>
      </xdr:txBody>
    </xdr:sp>
    <xdr:clientData/>
  </xdr:twoCellAnchor>
  <xdr:twoCellAnchor>
    <xdr:from>
      <xdr:col>23</xdr:col>
      <xdr:colOff>466725</xdr:colOff>
      <xdr:row>36</xdr:row>
      <xdr:rowOff>110308</xdr:rowOff>
    </xdr:from>
    <xdr:to>
      <xdr:col>23</xdr:col>
      <xdr:colOff>568325</xdr:colOff>
      <xdr:row>37</xdr:row>
      <xdr:rowOff>40458</xdr:rowOff>
    </xdr:to>
    <xdr:sp macro="" fLocksText="0">
      <xdr:nvSpPr>
        <xdr:cNvPr id="129" name="フローチャート : 判断 128"/>
        <xdr:cNvSpPr/>
      </xdr:nvSpPr>
      <xdr:spPr>
        <a:xfrm>
          <a:off x="16268700" y="6286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fLocksText="0">
      <xdr:nvSpPr>
        <xdr:cNvPr id="130" name="フローチャート : 判断 129"/>
        <xdr:cNvSpPr/>
      </xdr:nvSpPr>
      <xdr:spPr>
        <a:xfrm>
          <a:off x="15430500" y="6086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36</xdr:row>
      <xdr:rowOff>0</xdr:rowOff>
    </xdr:from>
    <xdr:to>
      <xdr:col>22</xdr:col>
      <xdr:colOff>552450</xdr:colOff>
      <xdr:row>37</xdr:row>
      <xdr:rowOff>85725</xdr:rowOff>
    </xdr:to>
    <xdr:sp macro="">
      <xdr:nvSpPr>
        <xdr:cNvPr id="131" name="n_1aveValue【一般廃棄物処理施設】_x000a_有形固定資産減価償却率"/>
        <xdr:cNvSpPr txBox="1"/>
      </xdr:nvSpPr>
      <xdr:spPr>
        <a:xfrm>
          <a:off x="15259050" y="61722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65.5</a:t>
          </a:r>
          <a:endParaRPr altLang="en-US" lang="ja-JP" sz="1000" b="1">
            <a:solidFill>
              <a:srgbClr val="000080"/>
            </a:solidFill>
            <a:latin typeface="ＭＳ Ｐゴシック"/>
          </a:endParaRPr>
        </a:p>
      </xdr:txBody>
    </xdr:sp>
    <xdr:clientData/>
  </xdr:twoCellAnchor>
  <xdr:twoCellAnchor editAs="oneCell">
    <xdr:from>
      <xdr:col>23</xdr:col>
      <xdr:colOff>323850</xdr:colOff>
      <xdr:row>44</xdr:row>
      <xdr:rowOff>76200</xdr:rowOff>
    </xdr:from>
    <xdr:to>
      <xdr:col>24</xdr:col>
      <xdr:colOff>400050</xdr:colOff>
      <xdr:row>45</xdr:row>
      <xdr:rowOff>161925</xdr:rowOff>
    </xdr:to>
    <xdr:sp macro="">
      <xdr:nvSpPr>
        <xdr:cNvPr id="132" name="テキスト ボックス 131"/>
        <xdr:cNvSpPr txBox="1"/>
      </xdr:nvSpPr>
      <xdr:spPr>
        <a:xfrm>
          <a:off x="161258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44</xdr:row>
      <xdr:rowOff>76200</xdr:rowOff>
    </xdr:from>
    <xdr:to>
      <xdr:col>23</xdr:col>
      <xdr:colOff>247650</xdr:colOff>
      <xdr:row>45</xdr:row>
      <xdr:rowOff>161925</xdr:rowOff>
    </xdr:to>
    <xdr:sp macro="">
      <xdr:nvSpPr>
        <xdr:cNvPr id="133" name="テキスト ボックス 132"/>
        <xdr:cNvSpPr txBox="1"/>
      </xdr:nvSpPr>
      <xdr:spPr>
        <a:xfrm>
          <a:off x="15287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44</xdr:row>
      <xdr:rowOff>76200</xdr:rowOff>
    </xdr:from>
    <xdr:to>
      <xdr:col>22</xdr:col>
      <xdr:colOff>47625</xdr:colOff>
      <xdr:row>45</xdr:row>
      <xdr:rowOff>161925</xdr:rowOff>
    </xdr:to>
    <xdr:sp macro="">
      <xdr:nvSpPr>
        <xdr:cNvPr id="134" name="テキスト ボックス 133"/>
        <xdr:cNvSpPr txBox="1"/>
      </xdr:nvSpPr>
      <xdr:spPr>
        <a:xfrm>
          <a:off x="14401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44</xdr:row>
      <xdr:rowOff>76200</xdr:rowOff>
    </xdr:from>
    <xdr:to>
      <xdr:col>20</xdr:col>
      <xdr:colOff>523875</xdr:colOff>
      <xdr:row>45</xdr:row>
      <xdr:rowOff>161925</xdr:rowOff>
    </xdr:to>
    <xdr:sp macro="">
      <xdr:nvSpPr>
        <xdr:cNvPr id="135" name="テキスト ボックス 134"/>
        <xdr:cNvSpPr txBox="1"/>
      </xdr:nvSpPr>
      <xdr:spPr>
        <a:xfrm>
          <a:off x="13506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44</xdr:row>
      <xdr:rowOff>76200</xdr:rowOff>
    </xdr:from>
    <xdr:to>
      <xdr:col>19</xdr:col>
      <xdr:colOff>323850</xdr:colOff>
      <xdr:row>45</xdr:row>
      <xdr:rowOff>161925</xdr:rowOff>
    </xdr:to>
    <xdr:sp macro="">
      <xdr:nvSpPr>
        <xdr:cNvPr id="136" name="テキスト ボックス 135"/>
        <xdr:cNvSpPr txBox="1"/>
      </xdr:nvSpPr>
      <xdr:spPr>
        <a:xfrm>
          <a:off x="12620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22</xdr:col>
      <xdr:colOff>314325</xdr:colOff>
      <xdr:row>32</xdr:row>
      <xdr:rowOff>149497</xdr:rowOff>
    </xdr:from>
    <xdr:to>
      <xdr:col>22</xdr:col>
      <xdr:colOff>415925</xdr:colOff>
      <xdr:row>33</xdr:row>
      <xdr:rowOff>79647</xdr:rowOff>
    </xdr:to>
    <xdr:sp macro="" fLocksText="0">
      <xdr:nvSpPr>
        <xdr:cNvPr id="137" name="円/楕円 136"/>
        <xdr:cNvSpPr/>
      </xdr:nvSpPr>
      <xdr:spPr>
        <a:xfrm>
          <a:off x="15430500" y="56388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31</xdr:row>
      <xdr:rowOff>95250</xdr:rowOff>
    </xdr:from>
    <xdr:to>
      <xdr:col>22</xdr:col>
      <xdr:colOff>552450</xdr:colOff>
      <xdr:row>33</xdr:row>
      <xdr:rowOff>9525</xdr:rowOff>
    </xdr:to>
    <xdr:sp macro="">
      <xdr:nvSpPr>
        <xdr:cNvPr id="138" name="n_1mainValue【一般廃棄物処理施設】_x000a_有形固定資産減価償却率"/>
        <xdr:cNvSpPr txBox="1"/>
      </xdr:nvSpPr>
      <xdr:spPr>
        <a:xfrm>
          <a:off x="15259050" y="54102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79.2</a:t>
          </a:r>
          <a:endParaRPr altLang="en-US" lang="ja-JP" sz="1000" b="1">
            <a:solidFill>
              <a:srgbClr val="FF0000"/>
            </a:solidFill>
            <a:latin typeface="ＭＳ Ｐゴシック"/>
          </a:endParaRPr>
        </a:p>
      </xdr:txBody>
    </xdr:sp>
    <xdr:clientData/>
  </xdr:twoCellAnchor>
  <xdr:twoCellAnchor>
    <xdr:from>
      <xdr:col>26</xdr:col>
      <xdr:colOff>428625</xdr:colOff>
      <xdr:row>24</xdr:row>
      <xdr:rowOff>76200</xdr:rowOff>
    </xdr:from>
    <xdr:to>
      <xdr:col>33</xdr:col>
      <xdr:colOff>352425</xdr:colOff>
      <xdr:row>28</xdr:row>
      <xdr:rowOff>25400</xdr:rowOff>
    </xdr:to>
    <xdr:sp macro="" fLocksText="0">
      <xdr:nvSpPr>
        <xdr:cNvPr id="139" name="正方形/長方形 138"/>
        <xdr:cNvSpPr/>
      </xdr:nvSpPr>
      <xdr:spPr>
        <a:xfrm>
          <a:off x="18288000"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一般廃棄物処理施設</a:t>
          </a:r>
          <a:r>
            <a:rPr altLang="ja-JP" lang="en-US" sz="1600" b="1">
              <a:solidFill>
                <a:srgbClr val="000000"/>
              </a:solidFill>
              <a:latin typeface="ＭＳ Ｐゴシック"/>
            </a:rPr>
            <a:t>】
</a:t>
          </a:r>
          <a:r>
            <a:rPr altLang="en-US" lang="ja-JP" sz="1600" b="1">
              <a:solidFill>
                <a:srgbClr val="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fLocksText="0">
      <xdr:nvSpPr>
        <xdr:cNvPr id="140" name="正方形/長方形 139"/>
        <xdr:cNvSpPr/>
      </xdr:nvSpPr>
      <xdr:spPr>
        <a:xfrm>
          <a:off x="18411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fLocksText="0">
      <xdr:nvSpPr>
        <xdr:cNvPr id="141" name="正方形/長方形 140"/>
        <xdr:cNvSpPr/>
      </xdr:nvSpPr>
      <xdr:spPr>
        <a:xfrm>
          <a:off x="18411825"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fLocksText="0">
      <xdr:nvSpPr>
        <xdr:cNvPr id="142" name="正方形/長方形 141"/>
        <xdr:cNvSpPr/>
      </xdr:nvSpPr>
      <xdr:spPr>
        <a:xfrm>
          <a:off x="19431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fLocksText="0">
      <xdr:nvSpPr>
        <xdr:cNvPr id="143" name="正方形/長方形 142"/>
        <xdr:cNvSpPr/>
      </xdr:nvSpPr>
      <xdr:spPr>
        <a:xfrm>
          <a:off x="19431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67,022</a:t>
          </a:r>
          <a:endParaRPr altLang="en-US" lang="ja-JP"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fLocksText="0">
      <xdr:nvSpPr>
        <xdr:cNvPr id="144" name="正方形/長方形 143"/>
        <xdr:cNvSpPr/>
      </xdr:nvSpPr>
      <xdr:spPr>
        <a:xfrm>
          <a:off x="20574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fLocksText="0">
      <xdr:nvSpPr>
        <xdr:cNvPr id="145" name="正方形/長方形 144"/>
        <xdr:cNvSpPr/>
      </xdr:nvSpPr>
      <xdr:spPr>
        <a:xfrm>
          <a:off x="20574000" y="505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69,722</a:t>
          </a:r>
          <a:endParaRPr altLang="en-US" lang="ja-JP"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fLocksText="0">
      <xdr:nvSpPr>
        <xdr:cNvPr id="146" name="正方形/長方形 145"/>
        <xdr:cNvSpPr/>
      </xdr:nvSpPr>
      <xdr:spPr>
        <a:xfrm>
          <a:off x="18288000"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30</xdr:row>
      <xdr:rowOff>0</xdr:rowOff>
    </xdr:from>
    <xdr:to>
      <xdr:col>27</xdr:col>
      <xdr:colOff>57150</xdr:colOff>
      <xdr:row>31</xdr:row>
      <xdr:rowOff>57150</xdr:rowOff>
    </xdr:to>
    <xdr:sp macro="">
      <xdr:nvSpPr>
        <xdr:cNvPr id="147" name="テキスト ボックス 146"/>
        <xdr:cNvSpPr txBox="1"/>
      </xdr:nvSpPr>
      <xdr:spPr>
        <a:xfrm>
          <a:off x="18249900" y="514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44</xdr:row>
      <xdr:rowOff>76200</xdr:rowOff>
    </xdr:from>
    <xdr:to>
      <xdr:col>33</xdr:col>
      <xdr:colOff>314325</xdr:colOff>
      <xdr:row>44</xdr:row>
      <xdr:rowOff>76200</xdr:rowOff>
    </xdr:to>
    <xdr:sp macro="">
      <xdr:nvSpPr>
        <xdr:cNvPr id="148" name="直線コネクタ 147"/>
        <xdr:cNvSpPr/>
      </xdr:nvSpPr>
      <xdr:spPr>
        <a:xfrm>
          <a:off x="18288000"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26</xdr:col>
      <xdr:colOff>428625</xdr:colOff>
      <xdr:row>41</xdr:row>
      <xdr:rowOff>133350</xdr:rowOff>
    </xdr:from>
    <xdr:to>
      <xdr:col>33</xdr:col>
      <xdr:colOff>314325</xdr:colOff>
      <xdr:row>41</xdr:row>
      <xdr:rowOff>133350</xdr:rowOff>
    </xdr:to>
    <xdr:sp macro="">
      <xdr:nvSpPr>
        <xdr:cNvPr id="149" name="直線コネクタ 148"/>
        <xdr:cNvSpPr/>
      </xdr:nvSpPr>
      <xdr:spPr>
        <a:xfrm>
          <a:off x="18288000" y="716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26</xdr:col>
      <xdr:colOff>171450</xdr:colOff>
      <xdr:row>40</xdr:row>
      <xdr:rowOff>161925</xdr:rowOff>
    </xdr:from>
    <xdr:to>
      <xdr:col>26</xdr:col>
      <xdr:colOff>419100</xdr:colOff>
      <xdr:row>42</xdr:row>
      <xdr:rowOff>76200</xdr:rowOff>
    </xdr:to>
    <xdr:sp macro="">
      <xdr:nvSpPr>
        <xdr:cNvPr id="150" name="テキスト ボックス 149"/>
        <xdr:cNvSpPr txBox="1"/>
      </xdr:nvSpPr>
      <xdr:spPr>
        <a:xfrm>
          <a:off x="18030825" y="7019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a:t>
          </a:r>
          <a:endParaRPr altLang="en-US" lang="ja-JP" sz="1000">
            <a:latin typeface="ＭＳ Ｐゴシック"/>
          </a:endParaRPr>
        </a:p>
      </xdr:txBody>
    </xdr:sp>
    <xdr:clientData/>
  </xdr:twoCellAnchor>
  <xdr:twoCellAnchor>
    <xdr:from>
      <xdr:col>26</xdr:col>
      <xdr:colOff>428625</xdr:colOff>
      <xdr:row>39</xdr:row>
      <xdr:rowOff>19050</xdr:rowOff>
    </xdr:from>
    <xdr:to>
      <xdr:col>33</xdr:col>
      <xdr:colOff>314325</xdr:colOff>
      <xdr:row>39</xdr:row>
      <xdr:rowOff>19050</xdr:rowOff>
    </xdr:to>
    <xdr:sp macro="">
      <xdr:nvSpPr>
        <xdr:cNvPr id="151" name="直線コネクタ 150"/>
        <xdr:cNvSpPr/>
      </xdr:nvSpPr>
      <xdr:spPr>
        <a:xfrm>
          <a:off x="18288000" y="670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514350</xdr:colOff>
      <xdr:row>38</xdr:row>
      <xdr:rowOff>47625</xdr:rowOff>
    </xdr:from>
    <xdr:to>
      <xdr:col>26</xdr:col>
      <xdr:colOff>428625</xdr:colOff>
      <xdr:row>39</xdr:row>
      <xdr:rowOff>133350</xdr:rowOff>
    </xdr:to>
    <xdr:sp macro="">
      <xdr:nvSpPr>
        <xdr:cNvPr id="152" name="テキスト ボックス 151"/>
        <xdr:cNvSpPr txBox="1"/>
      </xdr:nvSpPr>
      <xdr:spPr>
        <a:xfrm>
          <a:off x="17687925" y="6562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100,000</a:t>
          </a:r>
          <a:endParaRPr altLang="en-US" lang="ja-JP" sz="1000">
            <a:latin typeface="ＭＳ Ｐゴシック"/>
          </a:endParaRPr>
        </a:p>
      </xdr:txBody>
    </xdr:sp>
    <xdr:clientData/>
  </xdr:twoCellAnchor>
  <xdr:twoCellAnchor>
    <xdr:from>
      <xdr:col>26</xdr:col>
      <xdr:colOff>428625</xdr:colOff>
      <xdr:row>36</xdr:row>
      <xdr:rowOff>76200</xdr:rowOff>
    </xdr:from>
    <xdr:to>
      <xdr:col>33</xdr:col>
      <xdr:colOff>314325</xdr:colOff>
      <xdr:row>36</xdr:row>
      <xdr:rowOff>76200</xdr:rowOff>
    </xdr:to>
    <xdr:sp macro="">
      <xdr:nvSpPr>
        <xdr:cNvPr id="153" name="直線コネクタ 152"/>
        <xdr:cNvSpPr/>
      </xdr:nvSpPr>
      <xdr:spPr>
        <a:xfrm>
          <a:off x="18288000" y="624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514350</xdr:colOff>
      <xdr:row>35</xdr:row>
      <xdr:rowOff>104775</xdr:rowOff>
    </xdr:from>
    <xdr:to>
      <xdr:col>26</xdr:col>
      <xdr:colOff>428625</xdr:colOff>
      <xdr:row>37</xdr:row>
      <xdr:rowOff>19050</xdr:rowOff>
    </xdr:to>
    <xdr:sp macro="">
      <xdr:nvSpPr>
        <xdr:cNvPr id="154" name="テキスト ボックス 153"/>
        <xdr:cNvSpPr txBox="1"/>
      </xdr:nvSpPr>
      <xdr:spPr>
        <a:xfrm>
          <a:off x="17687925" y="61055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200,000</a:t>
          </a:r>
          <a:endParaRPr altLang="en-US" lang="ja-JP" sz="1000">
            <a:latin typeface="ＭＳ Ｐゴシック"/>
          </a:endParaRPr>
        </a:p>
      </xdr:txBody>
    </xdr:sp>
    <xdr:clientData/>
  </xdr:twoCellAnchor>
  <xdr:twoCellAnchor>
    <xdr:from>
      <xdr:col>26</xdr:col>
      <xdr:colOff>428625</xdr:colOff>
      <xdr:row>33</xdr:row>
      <xdr:rowOff>133350</xdr:rowOff>
    </xdr:from>
    <xdr:to>
      <xdr:col>33</xdr:col>
      <xdr:colOff>314325</xdr:colOff>
      <xdr:row>33</xdr:row>
      <xdr:rowOff>133350</xdr:rowOff>
    </xdr:to>
    <xdr:sp macro="">
      <xdr:nvSpPr>
        <xdr:cNvPr id="155" name="直線コネクタ 154"/>
        <xdr:cNvSpPr/>
      </xdr:nvSpPr>
      <xdr:spPr>
        <a:xfrm>
          <a:off x="18288000" y="579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514350</xdr:colOff>
      <xdr:row>32</xdr:row>
      <xdr:rowOff>161925</xdr:rowOff>
    </xdr:from>
    <xdr:to>
      <xdr:col>26</xdr:col>
      <xdr:colOff>428625</xdr:colOff>
      <xdr:row>34</xdr:row>
      <xdr:rowOff>76200</xdr:rowOff>
    </xdr:to>
    <xdr:sp macro="">
      <xdr:nvSpPr>
        <xdr:cNvPr id="156" name="テキスト ボックス 155"/>
        <xdr:cNvSpPr txBox="1"/>
      </xdr:nvSpPr>
      <xdr:spPr>
        <a:xfrm>
          <a:off x="17687925" y="56483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300,000</a:t>
          </a:r>
          <a:endParaRPr altLang="en-US" lang="ja-JP" sz="1000">
            <a:latin typeface="ＭＳ Ｐゴシック"/>
          </a:endParaRPr>
        </a:p>
      </xdr:txBody>
    </xdr:sp>
    <xdr:clientData/>
  </xdr:twoCellAnchor>
  <xdr:twoCellAnchor>
    <xdr:from>
      <xdr:col>26</xdr:col>
      <xdr:colOff>428625</xdr:colOff>
      <xdr:row>31</xdr:row>
      <xdr:rowOff>19050</xdr:rowOff>
    </xdr:from>
    <xdr:to>
      <xdr:col>33</xdr:col>
      <xdr:colOff>314325</xdr:colOff>
      <xdr:row>31</xdr:row>
      <xdr:rowOff>19050</xdr:rowOff>
    </xdr:to>
    <xdr:sp macro="">
      <xdr:nvSpPr>
        <xdr:cNvPr id="157" name="直線コネクタ 156"/>
        <xdr:cNvSpPr/>
      </xdr:nvSpPr>
      <xdr:spPr>
        <a:xfrm>
          <a:off x="18288000"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514350</xdr:colOff>
      <xdr:row>30</xdr:row>
      <xdr:rowOff>47625</xdr:rowOff>
    </xdr:from>
    <xdr:to>
      <xdr:col>26</xdr:col>
      <xdr:colOff>428625</xdr:colOff>
      <xdr:row>31</xdr:row>
      <xdr:rowOff>133350</xdr:rowOff>
    </xdr:to>
    <xdr:sp macro="">
      <xdr:nvSpPr>
        <xdr:cNvPr id="158" name="テキスト ボックス 157"/>
        <xdr:cNvSpPr txBox="1"/>
      </xdr:nvSpPr>
      <xdr:spPr>
        <a:xfrm>
          <a:off x="17687925" y="5191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400,000</a:t>
          </a:r>
          <a:endParaRPr altLang="en-US" lang="ja-JP" sz="1000">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fLocksText="0">
      <xdr:nvSpPr>
        <xdr:cNvPr id="159" name="【一般廃棄物処理施設】_x000a_一人当たり有形固定資産（償却資産）額グラフ枠"/>
        <xdr:cNvSpPr/>
      </xdr:nvSpPr>
      <xdr:spPr>
        <a:xfrm>
          <a:off x="18288000"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sp macro="">
      <xdr:nvSpPr>
        <xdr:cNvPr id="160" name="直線コネクタ 159"/>
        <xdr:cNvSpPr/>
      </xdr:nvSpPr>
      <xdr:spPr>
        <a:xfrm flipV="1">
          <a:off x="22164675" y="6096000"/>
          <a:ext cx="0" cy="933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41</xdr:row>
      <xdr:rowOff>9525</xdr:rowOff>
    </xdr:from>
    <xdr:to>
      <xdr:col>33</xdr:col>
      <xdr:colOff>123825</xdr:colOff>
      <xdr:row>42</xdr:row>
      <xdr:rowOff>95250</xdr:rowOff>
    </xdr:to>
    <xdr:sp macro="">
      <xdr:nvSpPr>
        <xdr:cNvPr id="161" name="【一般廃棄物処理施設】_x000a_一人当たり有形固定資産（償却資産）額最小値テキスト"/>
        <xdr:cNvSpPr txBox="1"/>
      </xdr:nvSpPr>
      <xdr:spPr>
        <a:xfrm>
          <a:off x="22250400" y="7038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28,855</a:t>
          </a:r>
          <a:endParaRPr altLang="en-US" lang="ja-JP" sz="1000" b="1">
            <a:latin typeface="ＭＳ Ｐゴシック"/>
          </a:endParaRPr>
        </a:p>
      </xdr:txBody>
    </xdr:sp>
    <xdr:clientData/>
  </xdr:twoCellAnchor>
  <xdr:twoCellAnchor>
    <xdr:from>
      <xdr:col>32</xdr:col>
      <xdr:colOff>98425</xdr:colOff>
      <xdr:row>41</xdr:row>
      <xdr:rowOff>1425</xdr:rowOff>
    </xdr:from>
    <xdr:to>
      <xdr:col>32</xdr:col>
      <xdr:colOff>276225</xdr:colOff>
      <xdr:row>41</xdr:row>
      <xdr:rowOff>1425</xdr:rowOff>
    </xdr:to>
    <xdr:sp macro="">
      <xdr:nvSpPr>
        <xdr:cNvPr id="162" name="直線コネクタ 161"/>
        <xdr:cNvSpPr/>
      </xdr:nvSpPr>
      <xdr:spPr>
        <a:xfrm>
          <a:off x="22069425" y="7029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34</xdr:row>
      <xdr:rowOff>47625</xdr:rowOff>
    </xdr:from>
    <xdr:to>
      <xdr:col>33</xdr:col>
      <xdr:colOff>190500</xdr:colOff>
      <xdr:row>35</xdr:row>
      <xdr:rowOff>133350</xdr:rowOff>
    </xdr:to>
    <xdr:sp macro="">
      <xdr:nvSpPr>
        <xdr:cNvPr id="163" name="【一般廃棄物処理施設】_x000a_一人当たり有形固定資産（償却資産）額最大値テキスト"/>
        <xdr:cNvSpPr txBox="1"/>
      </xdr:nvSpPr>
      <xdr:spPr>
        <a:xfrm>
          <a:off x="22250400" y="58769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232,977</a:t>
          </a:r>
          <a:endParaRPr altLang="en-US" lang="ja-JP" sz="1000" b="1">
            <a:latin typeface="ＭＳ Ｐゴシック"/>
          </a:endParaRPr>
        </a:p>
      </xdr:txBody>
    </xdr:sp>
    <xdr:clientData/>
  </xdr:twoCellAnchor>
  <xdr:twoCellAnchor>
    <xdr:from>
      <xdr:col>32</xdr:col>
      <xdr:colOff>98425</xdr:colOff>
      <xdr:row>35</xdr:row>
      <xdr:rowOff>96879</xdr:rowOff>
    </xdr:from>
    <xdr:to>
      <xdr:col>32</xdr:col>
      <xdr:colOff>276225</xdr:colOff>
      <xdr:row>35</xdr:row>
      <xdr:rowOff>96879</xdr:rowOff>
    </xdr:to>
    <xdr:sp macro="">
      <xdr:nvSpPr>
        <xdr:cNvPr id="164" name="直線コネクタ 163"/>
        <xdr:cNvSpPr/>
      </xdr:nvSpPr>
      <xdr:spPr>
        <a:xfrm>
          <a:off x="22069425" y="6096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38</xdr:row>
      <xdr:rowOff>38100</xdr:rowOff>
    </xdr:from>
    <xdr:to>
      <xdr:col>33</xdr:col>
      <xdr:colOff>190500</xdr:colOff>
      <xdr:row>39</xdr:row>
      <xdr:rowOff>123825</xdr:rowOff>
    </xdr:to>
    <xdr:sp macro="">
      <xdr:nvSpPr>
        <xdr:cNvPr id="165" name="【一般廃棄物処理施設】_x000a_一人当たり有形固定資産（償却資産）額平均値テキスト"/>
        <xdr:cNvSpPr txBox="1"/>
      </xdr:nvSpPr>
      <xdr:spPr>
        <a:xfrm>
          <a:off x="22250400" y="655320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118,064</a:t>
          </a:r>
          <a:endParaRPr altLang="en-US" lang="ja-JP" sz="1000" b="1">
            <a:solidFill>
              <a:srgbClr val="000080"/>
            </a:solidFill>
            <a:latin typeface="ＭＳ Ｐゴシック"/>
          </a:endParaRPr>
        </a:p>
      </xdr:txBody>
    </xdr:sp>
    <xdr:clientData/>
  </xdr:twoCellAnchor>
  <xdr:twoCellAnchor>
    <xdr:from>
      <xdr:col>32</xdr:col>
      <xdr:colOff>136525</xdr:colOff>
      <xdr:row>38</xdr:row>
      <xdr:rowOff>57111</xdr:rowOff>
    </xdr:from>
    <xdr:to>
      <xdr:col>32</xdr:col>
      <xdr:colOff>238125</xdr:colOff>
      <xdr:row>38</xdr:row>
      <xdr:rowOff>158711</xdr:rowOff>
    </xdr:to>
    <xdr:sp macro="" fLocksText="0">
      <xdr:nvSpPr>
        <xdr:cNvPr id="166" name="フローチャート : 判断 165"/>
        <xdr:cNvSpPr/>
      </xdr:nvSpPr>
      <xdr:spPr>
        <a:xfrm>
          <a:off x="22107525" y="6572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fLocksText="0">
      <xdr:nvSpPr>
        <xdr:cNvPr id="167" name="フローチャート : 判断 166"/>
        <xdr:cNvSpPr/>
      </xdr:nvSpPr>
      <xdr:spPr>
        <a:xfrm>
          <a:off x="21269325" y="663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400050</xdr:colOff>
      <xdr:row>39</xdr:row>
      <xdr:rowOff>47625</xdr:rowOff>
    </xdr:from>
    <xdr:to>
      <xdr:col>31</xdr:col>
      <xdr:colOff>314325</xdr:colOff>
      <xdr:row>40</xdr:row>
      <xdr:rowOff>133350</xdr:rowOff>
    </xdr:to>
    <xdr:sp macro="">
      <xdr:nvSpPr>
        <xdr:cNvPr id="168" name="n_1aveValue【一般廃棄物処理施設】_x000a_一人当たり有形固定資産（償却資産）額"/>
        <xdr:cNvSpPr txBox="1"/>
      </xdr:nvSpPr>
      <xdr:spPr>
        <a:xfrm>
          <a:off x="21002625" y="67341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102,606</a:t>
          </a:r>
          <a:endParaRPr altLang="en-US" lang="ja-JP" sz="1000" b="1">
            <a:solidFill>
              <a:srgbClr val="000080"/>
            </a:solidFill>
            <a:latin typeface="ＭＳ Ｐゴシック"/>
          </a:endParaRPr>
        </a:p>
      </xdr:txBody>
    </xdr:sp>
    <xdr:clientData/>
  </xdr:twoCellAnchor>
  <xdr:twoCellAnchor editAs="oneCell">
    <xdr:from>
      <xdr:col>31</xdr:col>
      <xdr:colOff>676275</xdr:colOff>
      <xdr:row>44</xdr:row>
      <xdr:rowOff>76200</xdr:rowOff>
    </xdr:from>
    <xdr:to>
      <xdr:col>33</xdr:col>
      <xdr:colOff>66675</xdr:colOff>
      <xdr:row>45</xdr:row>
      <xdr:rowOff>161925</xdr:rowOff>
    </xdr:to>
    <xdr:sp macro="">
      <xdr:nvSpPr>
        <xdr:cNvPr id="169" name="テキスト ボックス 168"/>
        <xdr:cNvSpPr txBox="1"/>
      </xdr:nvSpPr>
      <xdr:spPr>
        <a:xfrm>
          <a:off x="219646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44</xdr:row>
      <xdr:rowOff>76200</xdr:rowOff>
    </xdr:from>
    <xdr:to>
      <xdr:col>31</xdr:col>
      <xdr:colOff>600075</xdr:colOff>
      <xdr:row>45</xdr:row>
      <xdr:rowOff>161925</xdr:rowOff>
    </xdr:to>
    <xdr:sp macro="">
      <xdr:nvSpPr>
        <xdr:cNvPr id="170" name="テキスト ボックス 169"/>
        <xdr:cNvSpPr txBox="1"/>
      </xdr:nvSpPr>
      <xdr:spPr>
        <a:xfrm>
          <a:off x="21126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44</xdr:row>
      <xdr:rowOff>76200</xdr:rowOff>
    </xdr:from>
    <xdr:to>
      <xdr:col>30</xdr:col>
      <xdr:colOff>400050</xdr:colOff>
      <xdr:row>45</xdr:row>
      <xdr:rowOff>161925</xdr:rowOff>
    </xdr:to>
    <xdr:sp macro="">
      <xdr:nvSpPr>
        <xdr:cNvPr id="171" name="テキスト ボックス 170"/>
        <xdr:cNvSpPr txBox="1"/>
      </xdr:nvSpPr>
      <xdr:spPr>
        <a:xfrm>
          <a:off x="20240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44</xdr:row>
      <xdr:rowOff>76200</xdr:rowOff>
    </xdr:from>
    <xdr:to>
      <xdr:col>29</xdr:col>
      <xdr:colOff>200025</xdr:colOff>
      <xdr:row>45</xdr:row>
      <xdr:rowOff>161925</xdr:rowOff>
    </xdr:to>
    <xdr:sp macro="">
      <xdr:nvSpPr>
        <xdr:cNvPr id="172" name="テキスト ボックス 171"/>
        <xdr:cNvSpPr txBox="1"/>
      </xdr:nvSpPr>
      <xdr:spPr>
        <a:xfrm>
          <a:off x="19354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44</xdr:row>
      <xdr:rowOff>76200</xdr:rowOff>
    </xdr:from>
    <xdr:to>
      <xdr:col>27</xdr:col>
      <xdr:colOff>676275</xdr:colOff>
      <xdr:row>45</xdr:row>
      <xdr:rowOff>161925</xdr:rowOff>
    </xdr:to>
    <xdr:sp macro="">
      <xdr:nvSpPr>
        <xdr:cNvPr id="173" name="テキスト ボックス 172"/>
        <xdr:cNvSpPr txBox="1"/>
      </xdr:nvSpPr>
      <xdr:spPr>
        <a:xfrm>
          <a:off x="18459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30</xdr:col>
      <xdr:colOff>669925</xdr:colOff>
      <xdr:row>37</xdr:row>
      <xdr:rowOff>111166</xdr:rowOff>
    </xdr:from>
    <xdr:to>
      <xdr:col>31</xdr:col>
      <xdr:colOff>85725</xdr:colOff>
      <xdr:row>38</xdr:row>
      <xdr:rowOff>41316</xdr:rowOff>
    </xdr:to>
    <xdr:sp macro="" fLocksText="0">
      <xdr:nvSpPr>
        <xdr:cNvPr id="174" name="円/楕円 173"/>
        <xdr:cNvSpPr/>
      </xdr:nvSpPr>
      <xdr:spPr>
        <a:xfrm>
          <a:off x="21269325" y="6457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400050</xdr:colOff>
      <xdr:row>36</xdr:row>
      <xdr:rowOff>57150</xdr:rowOff>
    </xdr:from>
    <xdr:to>
      <xdr:col>31</xdr:col>
      <xdr:colOff>314325</xdr:colOff>
      <xdr:row>37</xdr:row>
      <xdr:rowOff>142875</xdr:rowOff>
    </xdr:to>
    <xdr:sp macro="">
      <xdr:nvSpPr>
        <xdr:cNvPr id="175" name="n_1mainValue【一般廃棄物処理施設】_x000a_一人当たり有形固定資産（償却資産）額"/>
        <xdr:cNvSpPr txBox="1"/>
      </xdr:nvSpPr>
      <xdr:spPr>
        <a:xfrm>
          <a:off x="21002625" y="62293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143,741</a:t>
          </a:r>
          <a:endParaRPr altLang="en-US" lang="ja-JP" sz="1000" b="1">
            <a:solidFill>
              <a:srgbClr val="FF0000"/>
            </a:solidFill>
            <a:latin typeface="ＭＳ Ｐゴシック"/>
          </a:endParaRPr>
        </a:p>
      </xdr:txBody>
    </xdr:sp>
    <xdr:clientData/>
  </xdr:twoCellAnchor>
  <xdr:twoCellAnchor>
    <xdr:from>
      <xdr:col>18</xdr:col>
      <xdr:colOff>73025</xdr:colOff>
      <xdr:row>46</xdr:row>
      <xdr:rowOff>114300</xdr:rowOff>
    </xdr:from>
    <xdr:to>
      <xdr:col>24</xdr:col>
      <xdr:colOff>682625</xdr:colOff>
      <xdr:row>50</xdr:row>
      <xdr:rowOff>63500</xdr:rowOff>
    </xdr:to>
    <xdr:sp macro="" fLocksText="0">
      <xdr:nvSpPr>
        <xdr:cNvPr id="176" name="正方形/長方形 175"/>
        <xdr:cNvSpPr/>
      </xdr:nvSpPr>
      <xdr:spPr>
        <a:xfrm>
          <a:off x="12449175"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保健センター・保健所</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fLocksText="0">
      <xdr:nvSpPr>
        <xdr:cNvPr id="177" name="正方形/長方形 176"/>
        <xdr:cNvSpPr/>
      </xdr:nvSpPr>
      <xdr:spPr>
        <a:xfrm>
          <a:off x="12573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fLocksText="0">
      <xdr:nvSpPr>
        <xdr:cNvPr id="178" name="正方形/長方形 177"/>
        <xdr:cNvSpPr/>
      </xdr:nvSpPr>
      <xdr:spPr>
        <a:xfrm>
          <a:off x="12573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fLocksText="0">
      <xdr:nvSpPr>
        <xdr:cNvPr id="179" name="正方形/長方形 178"/>
        <xdr:cNvSpPr/>
      </xdr:nvSpPr>
      <xdr:spPr>
        <a:xfrm>
          <a:off x="13592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fLocksText="0">
      <xdr:nvSpPr>
        <xdr:cNvPr id="180" name="正方形/長方形 179"/>
        <xdr:cNvSpPr/>
      </xdr:nvSpPr>
      <xdr:spPr>
        <a:xfrm>
          <a:off x="1359217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42.9</a:t>
          </a:r>
          <a:endParaRPr altLang="en-US" lang="ja-JP"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fLocksText="0">
      <xdr:nvSpPr>
        <xdr:cNvPr id="181" name="正方形/長方形 180"/>
        <xdr:cNvSpPr/>
      </xdr:nvSpPr>
      <xdr:spPr>
        <a:xfrm>
          <a:off x="14735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fLocksText="0">
      <xdr:nvSpPr>
        <xdr:cNvPr id="182" name="正方形/長方形 181"/>
        <xdr:cNvSpPr/>
      </xdr:nvSpPr>
      <xdr:spPr>
        <a:xfrm>
          <a:off x="1473517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41.2</a:t>
          </a:r>
          <a:endParaRPr altLang="en-US" lang="ja-JP"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fLocksText="0">
      <xdr:nvSpPr>
        <xdr:cNvPr id="183" name="正方形/長方形 182"/>
        <xdr:cNvSpPr/>
      </xdr:nvSpPr>
      <xdr:spPr>
        <a:xfrm>
          <a:off x="12449175"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52</xdr:row>
      <xdr:rowOff>38100</xdr:rowOff>
    </xdr:from>
    <xdr:to>
      <xdr:col>18</xdr:col>
      <xdr:colOff>323850</xdr:colOff>
      <xdr:row>53</xdr:row>
      <xdr:rowOff>95250</xdr:rowOff>
    </xdr:to>
    <xdr:sp macro="">
      <xdr:nvSpPr>
        <xdr:cNvPr id="184" name="テキスト ボックス 183"/>
        <xdr:cNvSpPr txBox="1"/>
      </xdr:nvSpPr>
      <xdr:spPr>
        <a:xfrm>
          <a:off x="12401550" y="895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66</xdr:row>
      <xdr:rowOff>114300</xdr:rowOff>
    </xdr:from>
    <xdr:to>
      <xdr:col>24</xdr:col>
      <xdr:colOff>644525</xdr:colOff>
      <xdr:row>66</xdr:row>
      <xdr:rowOff>114300</xdr:rowOff>
    </xdr:to>
    <xdr:sp macro="">
      <xdr:nvSpPr>
        <xdr:cNvPr id="185" name="直線コネクタ 184"/>
        <xdr:cNvSpPr/>
      </xdr:nvSpPr>
      <xdr:spPr>
        <a:xfrm>
          <a:off x="12449175"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65</xdr:row>
      <xdr:rowOff>142875</xdr:rowOff>
    </xdr:from>
    <xdr:to>
      <xdr:col>18</xdr:col>
      <xdr:colOff>66675</xdr:colOff>
      <xdr:row>67</xdr:row>
      <xdr:rowOff>57150</xdr:rowOff>
    </xdr:to>
    <xdr:sp macro="">
      <xdr:nvSpPr>
        <xdr:cNvPr id="186" name="テキスト ボックス 185"/>
        <xdr:cNvSpPr txBox="1"/>
      </xdr:nvSpPr>
      <xdr:spPr>
        <a:xfrm>
          <a:off x="12039600" y="11287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18</xdr:col>
      <xdr:colOff>73025</xdr:colOff>
      <xdr:row>64</xdr:row>
      <xdr:rowOff>130628</xdr:rowOff>
    </xdr:from>
    <xdr:to>
      <xdr:col>24</xdr:col>
      <xdr:colOff>644525</xdr:colOff>
      <xdr:row>64</xdr:row>
      <xdr:rowOff>130628</xdr:rowOff>
    </xdr:to>
    <xdr:sp macro="">
      <xdr:nvSpPr>
        <xdr:cNvPr id="187" name="直線コネクタ 186"/>
        <xdr:cNvSpPr/>
      </xdr:nvSpPr>
      <xdr:spPr>
        <a:xfrm>
          <a:off x="12449175" y="1110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63</xdr:row>
      <xdr:rowOff>161925</xdr:rowOff>
    </xdr:from>
    <xdr:to>
      <xdr:col>18</xdr:col>
      <xdr:colOff>66675</xdr:colOff>
      <xdr:row>65</xdr:row>
      <xdr:rowOff>76200</xdr:rowOff>
    </xdr:to>
    <xdr:sp macro="">
      <xdr:nvSpPr>
        <xdr:cNvPr id="188" name="テキスト ボックス 187"/>
        <xdr:cNvSpPr txBox="1"/>
      </xdr:nvSpPr>
      <xdr:spPr>
        <a:xfrm>
          <a:off x="12039600" y="109632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30.0</a:t>
          </a:r>
          <a:endParaRPr altLang="en-US" lang="ja-JP" sz="1000">
            <a:latin typeface="ＭＳ Ｐゴシック"/>
          </a:endParaRPr>
        </a:p>
      </xdr:txBody>
    </xdr:sp>
    <xdr:clientData/>
  </xdr:twoCellAnchor>
  <xdr:twoCellAnchor>
    <xdr:from>
      <xdr:col>18</xdr:col>
      <xdr:colOff>73025</xdr:colOff>
      <xdr:row>62</xdr:row>
      <xdr:rowOff>146957</xdr:rowOff>
    </xdr:from>
    <xdr:to>
      <xdr:col>24</xdr:col>
      <xdr:colOff>644525</xdr:colOff>
      <xdr:row>62</xdr:row>
      <xdr:rowOff>146957</xdr:rowOff>
    </xdr:to>
    <xdr:sp macro="">
      <xdr:nvSpPr>
        <xdr:cNvPr id="189" name="直線コネクタ 188"/>
        <xdr:cNvSpPr/>
      </xdr:nvSpPr>
      <xdr:spPr>
        <a:xfrm>
          <a:off x="12449175" y="1077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62</xdr:row>
      <xdr:rowOff>0</xdr:rowOff>
    </xdr:from>
    <xdr:to>
      <xdr:col>18</xdr:col>
      <xdr:colOff>66675</xdr:colOff>
      <xdr:row>63</xdr:row>
      <xdr:rowOff>85725</xdr:rowOff>
    </xdr:to>
    <xdr:sp macro="">
      <xdr:nvSpPr>
        <xdr:cNvPr id="190" name="テキスト ボックス 189"/>
        <xdr:cNvSpPr txBox="1"/>
      </xdr:nvSpPr>
      <xdr:spPr>
        <a:xfrm>
          <a:off x="12039600" y="1062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73025</xdr:colOff>
      <xdr:row>60</xdr:row>
      <xdr:rowOff>163285</xdr:rowOff>
    </xdr:from>
    <xdr:to>
      <xdr:col>24</xdr:col>
      <xdr:colOff>644525</xdr:colOff>
      <xdr:row>60</xdr:row>
      <xdr:rowOff>163285</xdr:rowOff>
    </xdr:to>
    <xdr:sp macro="">
      <xdr:nvSpPr>
        <xdr:cNvPr id="191" name="直線コネクタ 190"/>
        <xdr:cNvSpPr/>
      </xdr:nvSpPr>
      <xdr:spPr>
        <a:xfrm>
          <a:off x="12449175" y="1044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60</xdr:row>
      <xdr:rowOff>19050</xdr:rowOff>
    </xdr:from>
    <xdr:to>
      <xdr:col>18</xdr:col>
      <xdr:colOff>66675</xdr:colOff>
      <xdr:row>61</xdr:row>
      <xdr:rowOff>104775</xdr:rowOff>
    </xdr:to>
    <xdr:sp macro="">
      <xdr:nvSpPr>
        <xdr:cNvPr id="192" name="テキスト ボックス 191"/>
        <xdr:cNvSpPr txBox="1"/>
      </xdr:nvSpPr>
      <xdr:spPr>
        <a:xfrm>
          <a:off x="12039600" y="1030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50.0</a:t>
          </a:r>
          <a:endParaRPr altLang="en-US" lang="ja-JP" sz="1000">
            <a:latin typeface="ＭＳ Ｐゴシック"/>
          </a:endParaRPr>
        </a:p>
      </xdr:txBody>
    </xdr:sp>
    <xdr:clientData/>
  </xdr:twoCellAnchor>
  <xdr:twoCellAnchor>
    <xdr:from>
      <xdr:col>18</xdr:col>
      <xdr:colOff>73025</xdr:colOff>
      <xdr:row>59</xdr:row>
      <xdr:rowOff>8165</xdr:rowOff>
    </xdr:from>
    <xdr:to>
      <xdr:col>24</xdr:col>
      <xdr:colOff>644525</xdr:colOff>
      <xdr:row>59</xdr:row>
      <xdr:rowOff>8165</xdr:rowOff>
    </xdr:to>
    <xdr:sp macro="">
      <xdr:nvSpPr>
        <xdr:cNvPr id="193" name="直線コネクタ 192"/>
        <xdr:cNvSpPr/>
      </xdr:nvSpPr>
      <xdr:spPr>
        <a:xfrm>
          <a:off x="12449175" y="1012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58</xdr:row>
      <xdr:rowOff>38100</xdr:rowOff>
    </xdr:from>
    <xdr:to>
      <xdr:col>18</xdr:col>
      <xdr:colOff>66675</xdr:colOff>
      <xdr:row>59</xdr:row>
      <xdr:rowOff>123825</xdr:rowOff>
    </xdr:to>
    <xdr:sp macro="">
      <xdr:nvSpPr>
        <xdr:cNvPr id="194" name="テキスト ボックス 193"/>
        <xdr:cNvSpPr txBox="1"/>
      </xdr:nvSpPr>
      <xdr:spPr>
        <a:xfrm>
          <a:off x="12039600" y="998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18</xdr:col>
      <xdr:colOff>73025</xdr:colOff>
      <xdr:row>57</xdr:row>
      <xdr:rowOff>24493</xdr:rowOff>
    </xdr:from>
    <xdr:to>
      <xdr:col>24</xdr:col>
      <xdr:colOff>644525</xdr:colOff>
      <xdr:row>57</xdr:row>
      <xdr:rowOff>24493</xdr:rowOff>
    </xdr:to>
    <xdr:sp macro="">
      <xdr:nvSpPr>
        <xdr:cNvPr id="195" name="直線コネクタ 194"/>
        <xdr:cNvSpPr/>
      </xdr:nvSpPr>
      <xdr:spPr>
        <a:xfrm>
          <a:off x="12449175" y="980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56</xdr:row>
      <xdr:rowOff>57150</xdr:rowOff>
    </xdr:from>
    <xdr:to>
      <xdr:col>18</xdr:col>
      <xdr:colOff>66675</xdr:colOff>
      <xdr:row>57</xdr:row>
      <xdr:rowOff>142875</xdr:rowOff>
    </xdr:to>
    <xdr:sp macro="">
      <xdr:nvSpPr>
        <xdr:cNvPr id="196" name="テキスト ボックス 195"/>
        <xdr:cNvSpPr txBox="1"/>
      </xdr:nvSpPr>
      <xdr:spPr>
        <a:xfrm>
          <a:off x="12039600" y="965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70.0</a:t>
          </a:r>
          <a:endParaRPr altLang="en-US" lang="ja-JP" sz="1000">
            <a:latin typeface="ＭＳ Ｐゴシック"/>
          </a:endParaRPr>
        </a:p>
      </xdr:txBody>
    </xdr:sp>
    <xdr:clientData/>
  </xdr:twoCellAnchor>
  <xdr:twoCellAnchor>
    <xdr:from>
      <xdr:col>18</xdr:col>
      <xdr:colOff>73025</xdr:colOff>
      <xdr:row>55</xdr:row>
      <xdr:rowOff>40822</xdr:rowOff>
    </xdr:from>
    <xdr:to>
      <xdr:col>24</xdr:col>
      <xdr:colOff>644525</xdr:colOff>
      <xdr:row>55</xdr:row>
      <xdr:rowOff>40822</xdr:rowOff>
    </xdr:to>
    <xdr:sp macro="">
      <xdr:nvSpPr>
        <xdr:cNvPr id="197" name="直線コネクタ 196"/>
        <xdr:cNvSpPr/>
      </xdr:nvSpPr>
      <xdr:spPr>
        <a:xfrm>
          <a:off x="12449175" y="946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54</xdr:row>
      <xdr:rowOff>66675</xdr:rowOff>
    </xdr:from>
    <xdr:to>
      <xdr:col>18</xdr:col>
      <xdr:colOff>66675</xdr:colOff>
      <xdr:row>55</xdr:row>
      <xdr:rowOff>152400</xdr:rowOff>
    </xdr:to>
    <xdr:sp macro="">
      <xdr:nvSpPr>
        <xdr:cNvPr id="198" name="テキスト ボックス 197"/>
        <xdr:cNvSpPr txBox="1"/>
      </xdr:nvSpPr>
      <xdr:spPr>
        <a:xfrm>
          <a:off x="12039600" y="93249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18</xdr:col>
      <xdr:colOff>73025</xdr:colOff>
      <xdr:row>53</xdr:row>
      <xdr:rowOff>57150</xdr:rowOff>
    </xdr:from>
    <xdr:to>
      <xdr:col>24</xdr:col>
      <xdr:colOff>644525</xdr:colOff>
      <xdr:row>53</xdr:row>
      <xdr:rowOff>57150</xdr:rowOff>
    </xdr:to>
    <xdr:sp macro="">
      <xdr:nvSpPr>
        <xdr:cNvPr id="199" name="直線コネクタ 198"/>
        <xdr:cNvSpPr/>
      </xdr:nvSpPr>
      <xdr:spPr>
        <a:xfrm>
          <a:off x="12449175"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52</xdr:row>
      <xdr:rowOff>85725</xdr:rowOff>
    </xdr:from>
    <xdr:to>
      <xdr:col>18</xdr:col>
      <xdr:colOff>66675</xdr:colOff>
      <xdr:row>54</xdr:row>
      <xdr:rowOff>0</xdr:rowOff>
    </xdr:to>
    <xdr:sp macro="">
      <xdr:nvSpPr>
        <xdr:cNvPr id="200" name="テキスト ボックス 199"/>
        <xdr:cNvSpPr txBox="1"/>
      </xdr:nvSpPr>
      <xdr:spPr>
        <a:xfrm>
          <a:off x="12039600" y="9001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90.0</a:t>
          </a:r>
          <a:endParaRPr altLang="en-US" lang="ja-JP" sz="1000">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fLocksText="0">
      <xdr:nvSpPr>
        <xdr:cNvPr id="201" name="【保健センター・保健所】_x000a_有形固定資産減価償却率グラフ枠"/>
        <xdr:cNvSpPr/>
      </xdr:nvSpPr>
      <xdr:spPr>
        <a:xfrm>
          <a:off x="12449175"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sp macro="">
      <xdr:nvSpPr>
        <xdr:cNvPr id="202" name="直線コネクタ 201"/>
        <xdr:cNvSpPr/>
      </xdr:nvSpPr>
      <xdr:spPr>
        <a:xfrm flipV="1">
          <a:off x="16316325" y="9620250"/>
          <a:ext cx="0" cy="15049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64</xdr:row>
      <xdr:rowOff>161925</xdr:rowOff>
    </xdr:from>
    <xdr:to>
      <xdr:col>24</xdr:col>
      <xdr:colOff>323850</xdr:colOff>
      <xdr:row>66</xdr:row>
      <xdr:rowOff>76200</xdr:rowOff>
    </xdr:to>
    <xdr:sp macro="">
      <xdr:nvSpPr>
        <xdr:cNvPr id="203" name="【保健センター・保健所】_x000a_有形固定資産減価償却率最小値テキスト"/>
        <xdr:cNvSpPr txBox="1"/>
      </xdr:nvSpPr>
      <xdr:spPr>
        <a:xfrm>
          <a:off x="16402050" y="111347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29.2</a:t>
          </a:r>
          <a:endParaRPr altLang="en-US" lang="ja-JP" sz="1000" b="1">
            <a:latin typeface="ＭＳ Ｐゴシック"/>
          </a:endParaRPr>
        </a:p>
      </xdr:txBody>
    </xdr:sp>
    <xdr:clientData/>
  </xdr:twoCellAnchor>
  <xdr:twoCellAnchor>
    <xdr:from>
      <xdr:col>23</xdr:col>
      <xdr:colOff>428625</xdr:colOff>
      <xdr:row>64</xdr:row>
      <xdr:rowOff>156754</xdr:rowOff>
    </xdr:from>
    <xdr:to>
      <xdr:col>23</xdr:col>
      <xdr:colOff>606425</xdr:colOff>
      <xdr:row>64</xdr:row>
      <xdr:rowOff>156754</xdr:rowOff>
    </xdr:to>
    <xdr:sp macro="">
      <xdr:nvSpPr>
        <xdr:cNvPr id="204" name="直線コネクタ 203"/>
        <xdr:cNvSpPr/>
      </xdr:nvSpPr>
      <xdr:spPr>
        <a:xfrm>
          <a:off x="16230600" y="11125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54</xdr:row>
      <xdr:rowOff>133350</xdr:rowOff>
    </xdr:from>
    <xdr:to>
      <xdr:col>24</xdr:col>
      <xdr:colOff>323850</xdr:colOff>
      <xdr:row>56</xdr:row>
      <xdr:rowOff>47625</xdr:rowOff>
    </xdr:to>
    <xdr:sp macro="">
      <xdr:nvSpPr>
        <xdr:cNvPr id="205" name="【保健センター・保健所】_x000a_有形固定資産減価償却率最大値テキスト"/>
        <xdr:cNvSpPr txBox="1"/>
      </xdr:nvSpPr>
      <xdr:spPr>
        <a:xfrm>
          <a:off x="16402050" y="93916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75.4</a:t>
          </a:r>
          <a:endParaRPr altLang="en-US" lang="ja-JP" sz="1000" b="1">
            <a:latin typeface="ＭＳ Ｐゴシック"/>
          </a:endParaRPr>
        </a:p>
      </xdr:txBody>
    </xdr:sp>
    <xdr:clientData/>
  </xdr:twoCellAnchor>
  <xdr:twoCellAnchor>
    <xdr:from>
      <xdr:col>23</xdr:col>
      <xdr:colOff>428625</xdr:colOff>
      <xdr:row>56</xdr:row>
      <xdr:rowOff>19594</xdr:rowOff>
    </xdr:from>
    <xdr:to>
      <xdr:col>23</xdr:col>
      <xdr:colOff>606425</xdr:colOff>
      <xdr:row>56</xdr:row>
      <xdr:rowOff>19594</xdr:rowOff>
    </xdr:to>
    <xdr:sp macro="">
      <xdr:nvSpPr>
        <xdr:cNvPr id="206" name="直線コネクタ 205"/>
        <xdr:cNvSpPr/>
      </xdr:nvSpPr>
      <xdr:spPr>
        <a:xfrm>
          <a:off x="16230600" y="9620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63</xdr:row>
      <xdr:rowOff>57150</xdr:rowOff>
    </xdr:from>
    <xdr:to>
      <xdr:col>24</xdr:col>
      <xdr:colOff>323850</xdr:colOff>
      <xdr:row>64</xdr:row>
      <xdr:rowOff>142875</xdr:rowOff>
    </xdr:to>
    <xdr:sp macro="">
      <xdr:nvSpPr>
        <xdr:cNvPr id="207" name="【保健センター・保健所】_x000a_有形固定資産減価償却率平均値テキスト"/>
        <xdr:cNvSpPr txBox="1"/>
      </xdr:nvSpPr>
      <xdr:spPr>
        <a:xfrm>
          <a:off x="16402050" y="1085850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35.4</a:t>
          </a:r>
          <a:endParaRPr altLang="en-US" lang="ja-JP" sz="1000" b="1">
            <a:solidFill>
              <a:srgbClr val="000080"/>
            </a:solidFill>
            <a:latin typeface="ＭＳ Ｐゴシック"/>
          </a:endParaRPr>
        </a:p>
      </xdr:txBody>
    </xdr:sp>
    <xdr:clientData/>
  </xdr:twoCellAnchor>
  <xdr:twoCellAnchor>
    <xdr:from>
      <xdr:col>23</xdr:col>
      <xdr:colOff>466725</xdr:colOff>
      <xdr:row>63</xdr:row>
      <xdr:rowOff>74930</xdr:rowOff>
    </xdr:from>
    <xdr:to>
      <xdr:col>23</xdr:col>
      <xdr:colOff>568325</xdr:colOff>
      <xdr:row>64</xdr:row>
      <xdr:rowOff>5080</xdr:rowOff>
    </xdr:to>
    <xdr:sp macro="" fLocksText="0">
      <xdr:nvSpPr>
        <xdr:cNvPr id="208" name="フローチャート : 判断 207"/>
        <xdr:cNvSpPr/>
      </xdr:nvSpPr>
      <xdr:spPr>
        <a:xfrm>
          <a:off x="16268700" y="10877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fLocksText="0">
      <xdr:nvSpPr>
        <xdr:cNvPr id="209" name="フローチャート : 判断 208"/>
        <xdr:cNvSpPr/>
      </xdr:nvSpPr>
      <xdr:spPr>
        <a:xfrm>
          <a:off x="15430500" y="10696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62</xdr:row>
      <xdr:rowOff>161925</xdr:rowOff>
    </xdr:from>
    <xdr:to>
      <xdr:col>22</xdr:col>
      <xdr:colOff>552450</xdr:colOff>
      <xdr:row>64</xdr:row>
      <xdr:rowOff>76200</xdr:rowOff>
    </xdr:to>
    <xdr:sp macro="">
      <xdr:nvSpPr>
        <xdr:cNvPr id="210" name="n_1aveValue【保健センター・保健所】_x000a_有形固定資産減価償却率"/>
        <xdr:cNvSpPr txBox="1"/>
      </xdr:nvSpPr>
      <xdr:spPr>
        <a:xfrm>
          <a:off x="15259050" y="107918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40.8</a:t>
          </a:r>
          <a:endParaRPr altLang="en-US" lang="ja-JP" sz="1000" b="1">
            <a:solidFill>
              <a:srgbClr val="000080"/>
            </a:solidFill>
            <a:latin typeface="ＭＳ Ｐゴシック"/>
          </a:endParaRPr>
        </a:p>
      </xdr:txBody>
    </xdr:sp>
    <xdr:clientData/>
  </xdr:twoCellAnchor>
  <xdr:twoCellAnchor editAs="oneCell">
    <xdr:from>
      <xdr:col>23</xdr:col>
      <xdr:colOff>323850</xdr:colOff>
      <xdr:row>66</xdr:row>
      <xdr:rowOff>114300</xdr:rowOff>
    </xdr:from>
    <xdr:to>
      <xdr:col>24</xdr:col>
      <xdr:colOff>400050</xdr:colOff>
      <xdr:row>68</xdr:row>
      <xdr:rowOff>28575</xdr:rowOff>
    </xdr:to>
    <xdr:sp macro="">
      <xdr:nvSpPr>
        <xdr:cNvPr id="211" name="テキスト ボックス 210"/>
        <xdr:cNvSpPr txBox="1"/>
      </xdr:nvSpPr>
      <xdr:spPr>
        <a:xfrm>
          <a:off x="161258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66</xdr:row>
      <xdr:rowOff>114300</xdr:rowOff>
    </xdr:from>
    <xdr:to>
      <xdr:col>23</xdr:col>
      <xdr:colOff>247650</xdr:colOff>
      <xdr:row>68</xdr:row>
      <xdr:rowOff>28575</xdr:rowOff>
    </xdr:to>
    <xdr:sp macro="">
      <xdr:nvSpPr>
        <xdr:cNvPr id="212" name="テキスト ボックス 211"/>
        <xdr:cNvSpPr txBox="1"/>
      </xdr:nvSpPr>
      <xdr:spPr>
        <a:xfrm>
          <a:off x="15287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66</xdr:row>
      <xdr:rowOff>114300</xdr:rowOff>
    </xdr:from>
    <xdr:to>
      <xdr:col>22</xdr:col>
      <xdr:colOff>47625</xdr:colOff>
      <xdr:row>68</xdr:row>
      <xdr:rowOff>28575</xdr:rowOff>
    </xdr:to>
    <xdr:sp macro="">
      <xdr:nvSpPr>
        <xdr:cNvPr id="213" name="テキスト ボックス 212"/>
        <xdr:cNvSpPr txBox="1"/>
      </xdr:nvSpPr>
      <xdr:spPr>
        <a:xfrm>
          <a:off x="14401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66</xdr:row>
      <xdr:rowOff>114300</xdr:rowOff>
    </xdr:from>
    <xdr:to>
      <xdr:col>20</xdr:col>
      <xdr:colOff>523875</xdr:colOff>
      <xdr:row>68</xdr:row>
      <xdr:rowOff>28575</xdr:rowOff>
    </xdr:to>
    <xdr:sp macro="">
      <xdr:nvSpPr>
        <xdr:cNvPr id="214" name="テキスト ボックス 213"/>
        <xdr:cNvSpPr txBox="1"/>
      </xdr:nvSpPr>
      <xdr:spPr>
        <a:xfrm>
          <a:off x="13506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66</xdr:row>
      <xdr:rowOff>114300</xdr:rowOff>
    </xdr:from>
    <xdr:to>
      <xdr:col>19</xdr:col>
      <xdr:colOff>323850</xdr:colOff>
      <xdr:row>68</xdr:row>
      <xdr:rowOff>28575</xdr:rowOff>
    </xdr:to>
    <xdr:sp macro="">
      <xdr:nvSpPr>
        <xdr:cNvPr id="215" name="テキスト ボックス 214"/>
        <xdr:cNvSpPr txBox="1"/>
      </xdr:nvSpPr>
      <xdr:spPr>
        <a:xfrm>
          <a:off x="12620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22</xdr:col>
      <xdr:colOff>314325</xdr:colOff>
      <xdr:row>59</xdr:row>
      <xdr:rowOff>159838</xdr:rowOff>
    </xdr:from>
    <xdr:to>
      <xdr:col>22</xdr:col>
      <xdr:colOff>415925</xdr:colOff>
      <xdr:row>60</xdr:row>
      <xdr:rowOff>89988</xdr:rowOff>
    </xdr:to>
    <xdr:sp macro="" fLocksText="0">
      <xdr:nvSpPr>
        <xdr:cNvPr id="216" name="円/楕円 215"/>
        <xdr:cNvSpPr/>
      </xdr:nvSpPr>
      <xdr:spPr>
        <a:xfrm>
          <a:off x="15430500" y="10277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58</xdr:row>
      <xdr:rowOff>104775</xdr:rowOff>
    </xdr:from>
    <xdr:to>
      <xdr:col>22</xdr:col>
      <xdr:colOff>552450</xdr:colOff>
      <xdr:row>60</xdr:row>
      <xdr:rowOff>19050</xdr:rowOff>
    </xdr:to>
    <xdr:sp macro="">
      <xdr:nvSpPr>
        <xdr:cNvPr id="217" name="n_1mainValue【保健センター・保健所】_x000a_有形固定資産減価償却率"/>
        <xdr:cNvSpPr txBox="1"/>
      </xdr:nvSpPr>
      <xdr:spPr>
        <a:xfrm>
          <a:off x="15259050" y="100488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53.8</a:t>
          </a:r>
          <a:endParaRPr altLang="en-US" lang="ja-JP" sz="1000" b="1">
            <a:solidFill>
              <a:srgbClr val="FF0000"/>
            </a:solidFill>
            <a:latin typeface="ＭＳ Ｐゴシック"/>
          </a:endParaRPr>
        </a:p>
      </xdr:txBody>
    </xdr:sp>
    <xdr:clientData/>
  </xdr:twoCellAnchor>
  <xdr:twoCellAnchor>
    <xdr:from>
      <xdr:col>26</xdr:col>
      <xdr:colOff>428625</xdr:colOff>
      <xdr:row>46</xdr:row>
      <xdr:rowOff>114300</xdr:rowOff>
    </xdr:from>
    <xdr:to>
      <xdr:col>33</xdr:col>
      <xdr:colOff>352425</xdr:colOff>
      <xdr:row>50</xdr:row>
      <xdr:rowOff>63500</xdr:rowOff>
    </xdr:to>
    <xdr:sp macro="" fLocksText="0">
      <xdr:nvSpPr>
        <xdr:cNvPr id="218" name="正方形/長方形 217"/>
        <xdr:cNvSpPr/>
      </xdr:nvSpPr>
      <xdr:spPr>
        <a:xfrm>
          <a:off x="18288000"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保健センター・保健所</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fLocksText="0">
      <xdr:nvSpPr>
        <xdr:cNvPr id="219" name="正方形/長方形 218"/>
        <xdr:cNvSpPr/>
      </xdr:nvSpPr>
      <xdr:spPr>
        <a:xfrm>
          <a:off x="18411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fLocksText="0">
      <xdr:nvSpPr>
        <xdr:cNvPr id="220" name="正方形/長方形 219"/>
        <xdr:cNvSpPr/>
      </xdr:nvSpPr>
      <xdr:spPr>
        <a:xfrm>
          <a:off x="18411825"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fLocksText="0">
      <xdr:nvSpPr>
        <xdr:cNvPr id="221" name="正方形/長方形 220"/>
        <xdr:cNvSpPr/>
      </xdr:nvSpPr>
      <xdr:spPr>
        <a:xfrm>
          <a:off x="19431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fLocksText="0">
      <xdr:nvSpPr>
        <xdr:cNvPr id="222" name="正方形/長方形 221"/>
        <xdr:cNvSpPr/>
      </xdr:nvSpPr>
      <xdr:spPr>
        <a:xfrm>
          <a:off x="19431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0.025</a:t>
          </a:r>
          <a:endParaRPr altLang="en-US" lang="ja-JP"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fLocksText="0">
      <xdr:nvSpPr>
        <xdr:cNvPr id="223" name="正方形/長方形 222"/>
        <xdr:cNvSpPr/>
      </xdr:nvSpPr>
      <xdr:spPr>
        <a:xfrm>
          <a:off x="20574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fLocksText="0">
      <xdr:nvSpPr>
        <xdr:cNvPr id="224" name="正方形/長方形 223"/>
        <xdr:cNvSpPr/>
      </xdr:nvSpPr>
      <xdr:spPr>
        <a:xfrm>
          <a:off x="20574000" y="886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0.018</a:t>
          </a:r>
          <a:endParaRPr altLang="en-US" lang="ja-JP"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fLocksText="0">
      <xdr:nvSpPr>
        <xdr:cNvPr id="225" name="正方形/長方形 224"/>
        <xdr:cNvSpPr/>
      </xdr:nvSpPr>
      <xdr:spPr>
        <a:xfrm>
          <a:off x="18288000"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52</xdr:row>
      <xdr:rowOff>38100</xdr:rowOff>
    </xdr:from>
    <xdr:to>
      <xdr:col>27</xdr:col>
      <xdr:colOff>57150</xdr:colOff>
      <xdr:row>53</xdr:row>
      <xdr:rowOff>95250</xdr:rowOff>
    </xdr:to>
    <xdr:sp macro="">
      <xdr:nvSpPr>
        <xdr:cNvPr id="226" name="テキスト ボックス 225"/>
        <xdr:cNvSpPr txBox="1"/>
      </xdr:nvSpPr>
      <xdr:spPr>
        <a:xfrm>
          <a:off x="18249900" y="895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66</xdr:row>
      <xdr:rowOff>114300</xdr:rowOff>
    </xdr:from>
    <xdr:to>
      <xdr:col>33</xdr:col>
      <xdr:colOff>314325</xdr:colOff>
      <xdr:row>66</xdr:row>
      <xdr:rowOff>114300</xdr:rowOff>
    </xdr:to>
    <xdr:sp macro="">
      <xdr:nvSpPr>
        <xdr:cNvPr id="227" name="直線コネクタ 226"/>
        <xdr:cNvSpPr/>
      </xdr:nvSpPr>
      <xdr:spPr>
        <a:xfrm>
          <a:off x="18288000"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26</xdr:col>
      <xdr:colOff>428625</xdr:colOff>
      <xdr:row>64</xdr:row>
      <xdr:rowOff>130628</xdr:rowOff>
    </xdr:from>
    <xdr:to>
      <xdr:col>33</xdr:col>
      <xdr:colOff>314325</xdr:colOff>
      <xdr:row>64</xdr:row>
      <xdr:rowOff>130628</xdr:rowOff>
    </xdr:to>
    <xdr:sp macro="">
      <xdr:nvSpPr>
        <xdr:cNvPr id="228" name="直線コネクタ 227"/>
        <xdr:cNvSpPr/>
      </xdr:nvSpPr>
      <xdr:spPr>
        <a:xfrm>
          <a:off x="18288000" y="1110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63</xdr:row>
      <xdr:rowOff>161925</xdr:rowOff>
    </xdr:from>
    <xdr:to>
      <xdr:col>26</xdr:col>
      <xdr:colOff>419100</xdr:colOff>
      <xdr:row>65</xdr:row>
      <xdr:rowOff>76200</xdr:rowOff>
    </xdr:to>
    <xdr:sp macro="">
      <xdr:nvSpPr>
        <xdr:cNvPr id="229" name="テキスト ボックス 228"/>
        <xdr:cNvSpPr txBox="1"/>
      </xdr:nvSpPr>
      <xdr:spPr>
        <a:xfrm>
          <a:off x="17811750" y="1096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0.000</a:t>
          </a:r>
          <a:endParaRPr altLang="en-US" lang="ja-JP" sz="1000">
            <a:latin typeface="ＭＳ Ｐゴシック"/>
          </a:endParaRPr>
        </a:p>
      </xdr:txBody>
    </xdr:sp>
    <xdr:clientData/>
  </xdr:twoCellAnchor>
  <xdr:twoCellAnchor>
    <xdr:from>
      <xdr:col>26</xdr:col>
      <xdr:colOff>428625</xdr:colOff>
      <xdr:row>62</xdr:row>
      <xdr:rowOff>146957</xdr:rowOff>
    </xdr:from>
    <xdr:to>
      <xdr:col>33</xdr:col>
      <xdr:colOff>314325</xdr:colOff>
      <xdr:row>62</xdr:row>
      <xdr:rowOff>146957</xdr:rowOff>
    </xdr:to>
    <xdr:sp macro="">
      <xdr:nvSpPr>
        <xdr:cNvPr id="230" name="直線コネクタ 229"/>
        <xdr:cNvSpPr/>
      </xdr:nvSpPr>
      <xdr:spPr>
        <a:xfrm>
          <a:off x="18288000" y="1077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62</xdr:row>
      <xdr:rowOff>0</xdr:rowOff>
    </xdr:from>
    <xdr:to>
      <xdr:col>26</xdr:col>
      <xdr:colOff>419100</xdr:colOff>
      <xdr:row>63</xdr:row>
      <xdr:rowOff>85725</xdr:rowOff>
    </xdr:to>
    <xdr:sp macro="">
      <xdr:nvSpPr>
        <xdr:cNvPr id="231" name="テキスト ボックス 230"/>
        <xdr:cNvSpPr txBox="1"/>
      </xdr:nvSpPr>
      <xdr:spPr>
        <a:xfrm>
          <a:off x="17811750" y="10629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0.300</a:t>
          </a:r>
          <a:endParaRPr altLang="en-US" lang="ja-JP" sz="1000">
            <a:latin typeface="ＭＳ Ｐゴシック"/>
          </a:endParaRPr>
        </a:p>
      </xdr:txBody>
    </xdr:sp>
    <xdr:clientData/>
  </xdr:twoCellAnchor>
  <xdr:twoCellAnchor>
    <xdr:from>
      <xdr:col>26</xdr:col>
      <xdr:colOff>428625</xdr:colOff>
      <xdr:row>60</xdr:row>
      <xdr:rowOff>163285</xdr:rowOff>
    </xdr:from>
    <xdr:to>
      <xdr:col>33</xdr:col>
      <xdr:colOff>314325</xdr:colOff>
      <xdr:row>60</xdr:row>
      <xdr:rowOff>163285</xdr:rowOff>
    </xdr:to>
    <xdr:sp macro="">
      <xdr:nvSpPr>
        <xdr:cNvPr id="232" name="直線コネクタ 231"/>
        <xdr:cNvSpPr/>
      </xdr:nvSpPr>
      <xdr:spPr>
        <a:xfrm>
          <a:off x="18288000" y="1044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60</xdr:row>
      <xdr:rowOff>19050</xdr:rowOff>
    </xdr:from>
    <xdr:to>
      <xdr:col>26</xdr:col>
      <xdr:colOff>419100</xdr:colOff>
      <xdr:row>61</xdr:row>
      <xdr:rowOff>104775</xdr:rowOff>
    </xdr:to>
    <xdr:sp macro="">
      <xdr:nvSpPr>
        <xdr:cNvPr id="233" name="テキスト ボックス 232"/>
        <xdr:cNvSpPr txBox="1"/>
      </xdr:nvSpPr>
      <xdr:spPr>
        <a:xfrm>
          <a:off x="17811750" y="10306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0.600</a:t>
          </a:r>
          <a:endParaRPr altLang="en-US" lang="ja-JP" sz="1000">
            <a:latin typeface="ＭＳ Ｐゴシック"/>
          </a:endParaRPr>
        </a:p>
      </xdr:txBody>
    </xdr:sp>
    <xdr:clientData/>
  </xdr:twoCellAnchor>
  <xdr:twoCellAnchor>
    <xdr:from>
      <xdr:col>26</xdr:col>
      <xdr:colOff>428625</xdr:colOff>
      <xdr:row>59</xdr:row>
      <xdr:rowOff>8165</xdr:rowOff>
    </xdr:from>
    <xdr:to>
      <xdr:col>33</xdr:col>
      <xdr:colOff>314325</xdr:colOff>
      <xdr:row>59</xdr:row>
      <xdr:rowOff>8165</xdr:rowOff>
    </xdr:to>
    <xdr:sp macro="">
      <xdr:nvSpPr>
        <xdr:cNvPr id="234" name="直線コネクタ 233"/>
        <xdr:cNvSpPr/>
      </xdr:nvSpPr>
      <xdr:spPr>
        <a:xfrm>
          <a:off x="18288000" y="1012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58</xdr:row>
      <xdr:rowOff>38100</xdr:rowOff>
    </xdr:from>
    <xdr:to>
      <xdr:col>26</xdr:col>
      <xdr:colOff>419100</xdr:colOff>
      <xdr:row>59</xdr:row>
      <xdr:rowOff>123825</xdr:rowOff>
    </xdr:to>
    <xdr:sp macro="">
      <xdr:nvSpPr>
        <xdr:cNvPr id="235" name="テキスト ボックス 234"/>
        <xdr:cNvSpPr txBox="1"/>
      </xdr:nvSpPr>
      <xdr:spPr>
        <a:xfrm>
          <a:off x="17811750" y="9982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0.900</a:t>
          </a:r>
          <a:endParaRPr altLang="en-US" lang="ja-JP" sz="1000">
            <a:latin typeface="ＭＳ Ｐゴシック"/>
          </a:endParaRPr>
        </a:p>
      </xdr:txBody>
    </xdr:sp>
    <xdr:clientData/>
  </xdr:twoCellAnchor>
  <xdr:twoCellAnchor>
    <xdr:from>
      <xdr:col>26</xdr:col>
      <xdr:colOff>428625</xdr:colOff>
      <xdr:row>57</xdr:row>
      <xdr:rowOff>24493</xdr:rowOff>
    </xdr:from>
    <xdr:to>
      <xdr:col>33</xdr:col>
      <xdr:colOff>314325</xdr:colOff>
      <xdr:row>57</xdr:row>
      <xdr:rowOff>24493</xdr:rowOff>
    </xdr:to>
    <xdr:sp macro="">
      <xdr:nvSpPr>
        <xdr:cNvPr id="236" name="直線コネクタ 235"/>
        <xdr:cNvSpPr/>
      </xdr:nvSpPr>
      <xdr:spPr>
        <a:xfrm>
          <a:off x="18288000" y="980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56</xdr:row>
      <xdr:rowOff>57150</xdr:rowOff>
    </xdr:from>
    <xdr:to>
      <xdr:col>26</xdr:col>
      <xdr:colOff>419100</xdr:colOff>
      <xdr:row>57</xdr:row>
      <xdr:rowOff>142875</xdr:rowOff>
    </xdr:to>
    <xdr:sp macro="">
      <xdr:nvSpPr>
        <xdr:cNvPr id="237" name="テキスト ボックス 236"/>
        <xdr:cNvSpPr txBox="1"/>
      </xdr:nvSpPr>
      <xdr:spPr>
        <a:xfrm>
          <a:off x="17811750" y="9658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a:t>
          </a:r>
          <a:endParaRPr altLang="en-US" lang="ja-JP" sz="1000">
            <a:latin typeface="ＭＳ Ｐゴシック"/>
          </a:endParaRPr>
        </a:p>
      </xdr:txBody>
    </xdr:sp>
    <xdr:clientData/>
  </xdr:twoCellAnchor>
  <xdr:twoCellAnchor>
    <xdr:from>
      <xdr:col>26</xdr:col>
      <xdr:colOff>428625</xdr:colOff>
      <xdr:row>55</xdr:row>
      <xdr:rowOff>40822</xdr:rowOff>
    </xdr:from>
    <xdr:to>
      <xdr:col>33</xdr:col>
      <xdr:colOff>314325</xdr:colOff>
      <xdr:row>55</xdr:row>
      <xdr:rowOff>40822</xdr:rowOff>
    </xdr:to>
    <xdr:sp macro="">
      <xdr:nvSpPr>
        <xdr:cNvPr id="238" name="直線コネクタ 237"/>
        <xdr:cNvSpPr/>
      </xdr:nvSpPr>
      <xdr:spPr>
        <a:xfrm>
          <a:off x="18288000" y="946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54</xdr:row>
      <xdr:rowOff>66675</xdr:rowOff>
    </xdr:from>
    <xdr:to>
      <xdr:col>26</xdr:col>
      <xdr:colOff>419100</xdr:colOff>
      <xdr:row>55</xdr:row>
      <xdr:rowOff>152400</xdr:rowOff>
    </xdr:to>
    <xdr:sp macro="">
      <xdr:nvSpPr>
        <xdr:cNvPr id="239" name="テキスト ボックス 238"/>
        <xdr:cNvSpPr txBox="1"/>
      </xdr:nvSpPr>
      <xdr:spPr>
        <a:xfrm>
          <a:off x="17811750" y="932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1.500</a:t>
          </a:r>
          <a:endParaRPr altLang="en-US" lang="ja-JP" sz="1000">
            <a:latin typeface="ＭＳ Ｐゴシック"/>
          </a:endParaRPr>
        </a:p>
      </xdr:txBody>
    </xdr:sp>
    <xdr:clientData/>
  </xdr:twoCellAnchor>
  <xdr:twoCellAnchor>
    <xdr:from>
      <xdr:col>26</xdr:col>
      <xdr:colOff>428625</xdr:colOff>
      <xdr:row>53</xdr:row>
      <xdr:rowOff>57150</xdr:rowOff>
    </xdr:from>
    <xdr:to>
      <xdr:col>33</xdr:col>
      <xdr:colOff>314325</xdr:colOff>
      <xdr:row>53</xdr:row>
      <xdr:rowOff>57150</xdr:rowOff>
    </xdr:to>
    <xdr:sp macro="">
      <xdr:nvSpPr>
        <xdr:cNvPr id="240" name="直線コネクタ 239"/>
        <xdr:cNvSpPr/>
      </xdr:nvSpPr>
      <xdr:spPr>
        <a:xfrm>
          <a:off x="18288000"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52</xdr:row>
      <xdr:rowOff>85725</xdr:rowOff>
    </xdr:from>
    <xdr:to>
      <xdr:col>26</xdr:col>
      <xdr:colOff>419100</xdr:colOff>
      <xdr:row>54</xdr:row>
      <xdr:rowOff>0</xdr:rowOff>
    </xdr:to>
    <xdr:sp macro="">
      <xdr:nvSpPr>
        <xdr:cNvPr id="241" name="テキスト ボックス 240"/>
        <xdr:cNvSpPr txBox="1"/>
      </xdr:nvSpPr>
      <xdr:spPr>
        <a:xfrm>
          <a:off x="17811750" y="900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1.800</a:t>
          </a:r>
          <a:endParaRPr altLang="en-US" lang="ja-JP" sz="1000">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fLocksText="0">
      <xdr:nvSpPr>
        <xdr:cNvPr id="242" name="【保健センター・保健所】_x000a_一人当たり面積グラフ枠"/>
        <xdr:cNvSpPr/>
      </xdr:nvSpPr>
      <xdr:spPr>
        <a:xfrm>
          <a:off x="18288000"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sp macro="">
      <xdr:nvSpPr>
        <xdr:cNvPr id="243" name="直線コネクタ 242"/>
        <xdr:cNvSpPr/>
      </xdr:nvSpPr>
      <xdr:spPr>
        <a:xfrm flipV="1">
          <a:off x="22164675" y="9544050"/>
          <a:ext cx="0" cy="1495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64</xdr:row>
      <xdr:rowOff>66675</xdr:rowOff>
    </xdr:from>
    <xdr:to>
      <xdr:col>33</xdr:col>
      <xdr:colOff>57150</xdr:colOff>
      <xdr:row>65</xdr:row>
      <xdr:rowOff>152400</xdr:rowOff>
    </xdr:to>
    <xdr:sp macro="">
      <xdr:nvSpPr>
        <xdr:cNvPr id="244" name="【保健センター・保健所】_x000a_一人当たり面積最小値テキスト"/>
        <xdr:cNvSpPr txBox="1"/>
      </xdr:nvSpPr>
      <xdr:spPr>
        <a:xfrm>
          <a:off x="22250400" y="11039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0.063</a:t>
          </a:r>
          <a:endParaRPr altLang="en-US" lang="ja-JP" sz="1000" b="1">
            <a:latin typeface="ＭＳ Ｐゴシック"/>
          </a:endParaRPr>
        </a:p>
      </xdr:txBody>
    </xdr:sp>
    <xdr:clientData/>
  </xdr:twoCellAnchor>
  <xdr:twoCellAnchor>
    <xdr:from>
      <xdr:col>32</xdr:col>
      <xdr:colOff>98425</xdr:colOff>
      <xdr:row>64</xdr:row>
      <xdr:rowOff>62049</xdr:rowOff>
    </xdr:from>
    <xdr:to>
      <xdr:col>32</xdr:col>
      <xdr:colOff>276225</xdr:colOff>
      <xdr:row>64</xdr:row>
      <xdr:rowOff>62049</xdr:rowOff>
    </xdr:to>
    <xdr:sp macro="">
      <xdr:nvSpPr>
        <xdr:cNvPr id="245" name="直線コネクタ 244"/>
        <xdr:cNvSpPr/>
      </xdr:nvSpPr>
      <xdr:spPr>
        <a:xfrm>
          <a:off x="22069425" y="11039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54</xdr:row>
      <xdr:rowOff>57150</xdr:rowOff>
    </xdr:from>
    <xdr:to>
      <xdr:col>33</xdr:col>
      <xdr:colOff>57150</xdr:colOff>
      <xdr:row>55</xdr:row>
      <xdr:rowOff>142875</xdr:rowOff>
    </xdr:to>
    <xdr:sp macro="">
      <xdr:nvSpPr>
        <xdr:cNvPr id="246" name="【保健センター・保健所】_x000a_一人当たり面積最大値テキスト"/>
        <xdr:cNvSpPr txBox="1"/>
      </xdr:nvSpPr>
      <xdr:spPr>
        <a:xfrm>
          <a:off x="22250400" y="9315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1.436</a:t>
          </a:r>
          <a:endParaRPr altLang="en-US" lang="ja-JP" sz="1000" b="1">
            <a:latin typeface="ＭＳ Ｐゴシック"/>
          </a:endParaRPr>
        </a:p>
      </xdr:txBody>
    </xdr:sp>
    <xdr:clientData/>
  </xdr:twoCellAnchor>
  <xdr:twoCellAnchor>
    <xdr:from>
      <xdr:col>32</xdr:col>
      <xdr:colOff>98425</xdr:colOff>
      <xdr:row>55</xdr:row>
      <xdr:rowOff>110490</xdr:rowOff>
    </xdr:from>
    <xdr:to>
      <xdr:col>32</xdr:col>
      <xdr:colOff>276225</xdr:colOff>
      <xdr:row>55</xdr:row>
      <xdr:rowOff>110490</xdr:rowOff>
    </xdr:to>
    <xdr:sp macro="">
      <xdr:nvSpPr>
        <xdr:cNvPr id="247" name="直線コネクタ 246"/>
        <xdr:cNvSpPr/>
      </xdr:nvSpPr>
      <xdr:spPr>
        <a:xfrm>
          <a:off x="22069425" y="9544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62</xdr:row>
      <xdr:rowOff>19050</xdr:rowOff>
    </xdr:from>
    <xdr:to>
      <xdr:col>33</xdr:col>
      <xdr:colOff>57150</xdr:colOff>
      <xdr:row>63</xdr:row>
      <xdr:rowOff>104775</xdr:rowOff>
    </xdr:to>
    <xdr:sp macro="">
      <xdr:nvSpPr>
        <xdr:cNvPr id="248" name="【保健センター・保健所】_x000a_一人当たり面積平均値テキスト"/>
        <xdr:cNvSpPr txBox="1"/>
      </xdr:nvSpPr>
      <xdr:spPr>
        <a:xfrm>
          <a:off x="22250400" y="106489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0.351</a:t>
          </a:r>
          <a:endParaRPr altLang="en-US" lang="ja-JP" sz="1000" b="1">
            <a:solidFill>
              <a:srgbClr val="000080"/>
            </a:solidFill>
            <a:latin typeface="ＭＳ Ｐゴシック"/>
          </a:endParaRPr>
        </a:p>
      </xdr:txBody>
    </xdr:sp>
    <xdr:clientData/>
  </xdr:twoCellAnchor>
  <xdr:twoCellAnchor>
    <xdr:from>
      <xdr:col>32</xdr:col>
      <xdr:colOff>136525</xdr:colOff>
      <xdr:row>62</xdr:row>
      <xdr:rowOff>40640</xdr:rowOff>
    </xdr:from>
    <xdr:to>
      <xdr:col>32</xdr:col>
      <xdr:colOff>238125</xdr:colOff>
      <xdr:row>62</xdr:row>
      <xdr:rowOff>142240</xdr:rowOff>
    </xdr:to>
    <xdr:sp macro="" fLocksText="0">
      <xdr:nvSpPr>
        <xdr:cNvPr id="249" name="フローチャート : 判断 248"/>
        <xdr:cNvSpPr/>
      </xdr:nvSpPr>
      <xdr:spPr>
        <a:xfrm>
          <a:off x="22107525" y="10668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fLocksText="0">
      <xdr:nvSpPr>
        <xdr:cNvPr id="250" name="フローチャート : 判断 249"/>
        <xdr:cNvSpPr/>
      </xdr:nvSpPr>
      <xdr:spPr>
        <a:xfrm>
          <a:off x="21269325" y="10858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466725</xdr:colOff>
      <xdr:row>63</xdr:row>
      <xdr:rowOff>142875</xdr:rowOff>
    </xdr:from>
    <xdr:to>
      <xdr:col>31</xdr:col>
      <xdr:colOff>247650</xdr:colOff>
      <xdr:row>65</xdr:row>
      <xdr:rowOff>57150</xdr:rowOff>
    </xdr:to>
    <xdr:sp macro="">
      <xdr:nvSpPr>
        <xdr:cNvPr id="251" name="n_1aveValue【保健センター・保健所】_x000a_一人当たり面積"/>
        <xdr:cNvSpPr txBox="1"/>
      </xdr:nvSpPr>
      <xdr:spPr>
        <a:xfrm>
          <a:off x="21069300" y="10944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0.182</a:t>
          </a:r>
          <a:endParaRPr altLang="en-US" lang="ja-JP" sz="1000" b="1">
            <a:solidFill>
              <a:srgbClr val="000080"/>
            </a:solidFill>
            <a:latin typeface="ＭＳ Ｐゴシック"/>
          </a:endParaRPr>
        </a:p>
      </xdr:txBody>
    </xdr:sp>
    <xdr:clientData/>
  </xdr:twoCellAnchor>
  <xdr:twoCellAnchor editAs="oneCell">
    <xdr:from>
      <xdr:col>31</xdr:col>
      <xdr:colOff>676275</xdr:colOff>
      <xdr:row>66</xdr:row>
      <xdr:rowOff>114300</xdr:rowOff>
    </xdr:from>
    <xdr:to>
      <xdr:col>33</xdr:col>
      <xdr:colOff>66675</xdr:colOff>
      <xdr:row>68</xdr:row>
      <xdr:rowOff>28575</xdr:rowOff>
    </xdr:to>
    <xdr:sp macro="">
      <xdr:nvSpPr>
        <xdr:cNvPr id="252" name="テキスト ボックス 251"/>
        <xdr:cNvSpPr txBox="1"/>
      </xdr:nvSpPr>
      <xdr:spPr>
        <a:xfrm>
          <a:off x="219646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66</xdr:row>
      <xdr:rowOff>114300</xdr:rowOff>
    </xdr:from>
    <xdr:to>
      <xdr:col>31</xdr:col>
      <xdr:colOff>600075</xdr:colOff>
      <xdr:row>68</xdr:row>
      <xdr:rowOff>28575</xdr:rowOff>
    </xdr:to>
    <xdr:sp macro="">
      <xdr:nvSpPr>
        <xdr:cNvPr id="253" name="テキスト ボックス 252"/>
        <xdr:cNvSpPr txBox="1"/>
      </xdr:nvSpPr>
      <xdr:spPr>
        <a:xfrm>
          <a:off x="21126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66</xdr:row>
      <xdr:rowOff>114300</xdr:rowOff>
    </xdr:from>
    <xdr:to>
      <xdr:col>30</xdr:col>
      <xdr:colOff>400050</xdr:colOff>
      <xdr:row>68</xdr:row>
      <xdr:rowOff>28575</xdr:rowOff>
    </xdr:to>
    <xdr:sp macro="">
      <xdr:nvSpPr>
        <xdr:cNvPr id="254" name="テキスト ボックス 253"/>
        <xdr:cNvSpPr txBox="1"/>
      </xdr:nvSpPr>
      <xdr:spPr>
        <a:xfrm>
          <a:off x="20240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66</xdr:row>
      <xdr:rowOff>114300</xdr:rowOff>
    </xdr:from>
    <xdr:to>
      <xdr:col>29</xdr:col>
      <xdr:colOff>200025</xdr:colOff>
      <xdr:row>68</xdr:row>
      <xdr:rowOff>28575</xdr:rowOff>
    </xdr:to>
    <xdr:sp macro="">
      <xdr:nvSpPr>
        <xdr:cNvPr id="255" name="テキスト ボックス 254"/>
        <xdr:cNvSpPr txBox="1"/>
      </xdr:nvSpPr>
      <xdr:spPr>
        <a:xfrm>
          <a:off x="19354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66</xdr:row>
      <xdr:rowOff>114300</xdr:rowOff>
    </xdr:from>
    <xdr:to>
      <xdr:col>27</xdr:col>
      <xdr:colOff>676275</xdr:colOff>
      <xdr:row>68</xdr:row>
      <xdr:rowOff>28575</xdr:rowOff>
    </xdr:to>
    <xdr:sp macro="">
      <xdr:nvSpPr>
        <xdr:cNvPr id="256" name="テキスト ボックス 255"/>
        <xdr:cNvSpPr txBox="1"/>
      </xdr:nvSpPr>
      <xdr:spPr>
        <a:xfrm>
          <a:off x="18459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30</xdr:col>
      <xdr:colOff>669925</xdr:colOff>
      <xdr:row>63</xdr:row>
      <xdr:rowOff>42273</xdr:rowOff>
    </xdr:from>
    <xdr:to>
      <xdr:col>31</xdr:col>
      <xdr:colOff>85725</xdr:colOff>
      <xdr:row>63</xdr:row>
      <xdr:rowOff>143873</xdr:rowOff>
    </xdr:to>
    <xdr:sp macro="" fLocksText="0">
      <xdr:nvSpPr>
        <xdr:cNvPr id="257" name="円/楕円 256"/>
        <xdr:cNvSpPr/>
      </xdr:nvSpPr>
      <xdr:spPr>
        <a:xfrm>
          <a:off x="21269325" y="10839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466725</xdr:colOff>
      <xdr:row>61</xdr:row>
      <xdr:rowOff>161925</xdr:rowOff>
    </xdr:from>
    <xdr:to>
      <xdr:col>31</xdr:col>
      <xdr:colOff>247650</xdr:colOff>
      <xdr:row>63</xdr:row>
      <xdr:rowOff>76200</xdr:rowOff>
    </xdr:to>
    <xdr:sp macro="">
      <xdr:nvSpPr>
        <xdr:cNvPr id="258" name="n_1mainValue【保健センター・保健所】_x000a_一人当たり面積"/>
        <xdr:cNvSpPr txBox="1"/>
      </xdr:nvSpPr>
      <xdr:spPr>
        <a:xfrm>
          <a:off x="21069300" y="10620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0.192</a:t>
          </a:r>
          <a:endParaRPr altLang="en-US" lang="ja-JP" sz="1000" b="1">
            <a:solidFill>
              <a:srgbClr val="FF0000"/>
            </a:solidFill>
            <a:latin typeface="ＭＳ Ｐゴシック"/>
          </a:endParaRPr>
        </a:p>
      </xdr:txBody>
    </xdr:sp>
    <xdr:clientData/>
  </xdr:twoCellAnchor>
  <xdr:twoCellAnchor>
    <xdr:from>
      <xdr:col>18</xdr:col>
      <xdr:colOff>73025</xdr:colOff>
      <xdr:row>68</xdr:row>
      <xdr:rowOff>152400</xdr:rowOff>
    </xdr:from>
    <xdr:to>
      <xdr:col>24</xdr:col>
      <xdr:colOff>682625</xdr:colOff>
      <xdr:row>72</xdr:row>
      <xdr:rowOff>101600</xdr:rowOff>
    </xdr:to>
    <xdr:sp macro="" fLocksText="0">
      <xdr:nvSpPr>
        <xdr:cNvPr id="259" name="正方形/長方形 258"/>
        <xdr:cNvSpPr/>
      </xdr:nvSpPr>
      <xdr:spPr>
        <a:xfrm>
          <a:off x="12449175"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消防施設</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fLocksText="0">
      <xdr:nvSpPr>
        <xdr:cNvPr id="260" name="正方形/長方形 259"/>
        <xdr:cNvSpPr/>
      </xdr:nvSpPr>
      <xdr:spPr>
        <a:xfrm>
          <a:off x="12573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fLocksText="0">
      <xdr:nvSpPr>
        <xdr:cNvPr id="261" name="正方形/長方形 260"/>
        <xdr:cNvSpPr/>
      </xdr:nvSpPr>
      <xdr:spPr>
        <a:xfrm>
          <a:off x="12573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fLocksText="0">
      <xdr:nvSpPr>
        <xdr:cNvPr id="262" name="正方形/長方形 261"/>
        <xdr:cNvSpPr/>
      </xdr:nvSpPr>
      <xdr:spPr>
        <a:xfrm>
          <a:off x="13592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fLocksText="0">
      <xdr:nvSpPr>
        <xdr:cNvPr id="263" name="正方形/長方形 262"/>
        <xdr:cNvSpPr/>
      </xdr:nvSpPr>
      <xdr:spPr>
        <a:xfrm>
          <a:off x="1359217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53.7</a:t>
          </a:r>
          <a:endParaRPr altLang="en-US" lang="ja-JP"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fLocksText="0">
      <xdr:nvSpPr>
        <xdr:cNvPr id="264" name="正方形/長方形 263"/>
        <xdr:cNvSpPr/>
      </xdr:nvSpPr>
      <xdr:spPr>
        <a:xfrm>
          <a:off x="14735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fLocksText="0">
      <xdr:nvSpPr>
        <xdr:cNvPr id="265" name="正方形/長方形 264"/>
        <xdr:cNvSpPr/>
      </xdr:nvSpPr>
      <xdr:spPr>
        <a:xfrm>
          <a:off x="1473517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57.5</a:t>
          </a:r>
          <a:endParaRPr altLang="en-US" lang="ja-JP"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fLocksText="0">
      <xdr:nvSpPr>
        <xdr:cNvPr id="266" name="正方形/長方形 265"/>
        <xdr:cNvSpPr/>
      </xdr:nvSpPr>
      <xdr:spPr>
        <a:xfrm>
          <a:off x="12449175"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74</xdr:row>
      <xdr:rowOff>76200</xdr:rowOff>
    </xdr:from>
    <xdr:to>
      <xdr:col>18</xdr:col>
      <xdr:colOff>323850</xdr:colOff>
      <xdr:row>75</xdr:row>
      <xdr:rowOff>133350</xdr:rowOff>
    </xdr:to>
    <xdr:sp macro="">
      <xdr:nvSpPr>
        <xdr:cNvPr id="267" name="テキスト ボックス 266"/>
        <xdr:cNvSpPr txBox="1"/>
      </xdr:nvSpPr>
      <xdr:spPr>
        <a:xfrm>
          <a:off x="12401550" y="1276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88</xdr:row>
      <xdr:rowOff>152400</xdr:rowOff>
    </xdr:from>
    <xdr:to>
      <xdr:col>24</xdr:col>
      <xdr:colOff>644525</xdr:colOff>
      <xdr:row>88</xdr:row>
      <xdr:rowOff>152400</xdr:rowOff>
    </xdr:to>
    <xdr:sp macro="">
      <xdr:nvSpPr>
        <xdr:cNvPr id="268" name="直線コネクタ 267"/>
        <xdr:cNvSpPr/>
      </xdr:nvSpPr>
      <xdr:spPr>
        <a:xfrm>
          <a:off x="12449175"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88</xdr:row>
      <xdr:rowOff>9525</xdr:rowOff>
    </xdr:from>
    <xdr:to>
      <xdr:col>18</xdr:col>
      <xdr:colOff>66675</xdr:colOff>
      <xdr:row>89</xdr:row>
      <xdr:rowOff>95250</xdr:rowOff>
    </xdr:to>
    <xdr:sp macro="">
      <xdr:nvSpPr>
        <xdr:cNvPr id="269" name="テキスト ボックス 268"/>
        <xdr:cNvSpPr txBox="1"/>
      </xdr:nvSpPr>
      <xdr:spPr>
        <a:xfrm>
          <a:off x="12039600" y="15097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18</xdr:col>
      <xdr:colOff>73025</xdr:colOff>
      <xdr:row>86</xdr:row>
      <xdr:rowOff>38100</xdr:rowOff>
    </xdr:from>
    <xdr:to>
      <xdr:col>24</xdr:col>
      <xdr:colOff>644525</xdr:colOff>
      <xdr:row>86</xdr:row>
      <xdr:rowOff>38100</xdr:rowOff>
    </xdr:to>
    <xdr:sp macro="">
      <xdr:nvSpPr>
        <xdr:cNvPr id="270" name="直線コネクタ 269"/>
        <xdr:cNvSpPr/>
      </xdr:nvSpPr>
      <xdr:spPr>
        <a:xfrm>
          <a:off x="12449175" y="1478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85</xdr:row>
      <xdr:rowOff>66675</xdr:rowOff>
    </xdr:from>
    <xdr:to>
      <xdr:col>18</xdr:col>
      <xdr:colOff>66675</xdr:colOff>
      <xdr:row>86</xdr:row>
      <xdr:rowOff>152400</xdr:rowOff>
    </xdr:to>
    <xdr:sp macro="">
      <xdr:nvSpPr>
        <xdr:cNvPr id="271" name="テキスト ボックス 270"/>
        <xdr:cNvSpPr txBox="1"/>
      </xdr:nvSpPr>
      <xdr:spPr>
        <a:xfrm>
          <a:off x="12039600" y="146399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73025</xdr:colOff>
      <xdr:row>83</xdr:row>
      <xdr:rowOff>95250</xdr:rowOff>
    </xdr:from>
    <xdr:to>
      <xdr:col>24</xdr:col>
      <xdr:colOff>644525</xdr:colOff>
      <xdr:row>83</xdr:row>
      <xdr:rowOff>95250</xdr:rowOff>
    </xdr:to>
    <xdr:sp macro="">
      <xdr:nvSpPr>
        <xdr:cNvPr id="272" name="直線コネクタ 271"/>
        <xdr:cNvSpPr/>
      </xdr:nvSpPr>
      <xdr:spPr>
        <a:xfrm>
          <a:off x="12449175" y="1432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82</xdr:row>
      <xdr:rowOff>123825</xdr:rowOff>
    </xdr:from>
    <xdr:to>
      <xdr:col>18</xdr:col>
      <xdr:colOff>66675</xdr:colOff>
      <xdr:row>84</xdr:row>
      <xdr:rowOff>38100</xdr:rowOff>
    </xdr:to>
    <xdr:sp macro="">
      <xdr:nvSpPr>
        <xdr:cNvPr id="273" name="テキスト ボックス 272"/>
        <xdr:cNvSpPr txBox="1"/>
      </xdr:nvSpPr>
      <xdr:spPr>
        <a:xfrm>
          <a:off x="12039600" y="141827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18</xdr:col>
      <xdr:colOff>73025</xdr:colOff>
      <xdr:row>80</xdr:row>
      <xdr:rowOff>152400</xdr:rowOff>
    </xdr:from>
    <xdr:to>
      <xdr:col>24</xdr:col>
      <xdr:colOff>644525</xdr:colOff>
      <xdr:row>80</xdr:row>
      <xdr:rowOff>152400</xdr:rowOff>
    </xdr:to>
    <xdr:sp macro="">
      <xdr:nvSpPr>
        <xdr:cNvPr id="274" name="直線コネクタ 273"/>
        <xdr:cNvSpPr/>
      </xdr:nvSpPr>
      <xdr:spPr>
        <a:xfrm>
          <a:off x="12449175" y="1386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80</xdr:row>
      <xdr:rowOff>9525</xdr:rowOff>
    </xdr:from>
    <xdr:to>
      <xdr:col>18</xdr:col>
      <xdr:colOff>66675</xdr:colOff>
      <xdr:row>81</xdr:row>
      <xdr:rowOff>95250</xdr:rowOff>
    </xdr:to>
    <xdr:sp macro="">
      <xdr:nvSpPr>
        <xdr:cNvPr id="275" name="テキスト ボックス 274"/>
        <xdr:cNvSpPr txBox="1"/>
      </xdr:nvSpPr>
      <xdr:spPr>
        <a:xfrm>
          <a:off x="12039600" y="137255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18</xdr:col>
      <xdr:colOff>73025</xdr:colOff>
      <xdr:row>78</xdr:row>
      <xdr:rowOff>38100</xdr:rowOff>
    </xdr:from>
    <xdr:to>
      <xdr:col>24</xdr:col>
      <xdr:colOff>644525</xdr:colOff>
      <xdr:row>78</xdr:row>
      <xdr:rowOff>38100</xdr:rowOff>
    </xdr:to>
    <xdr:sp macro="">
      <xdr:nvSpPr>
        <xdr:cNvPr id="276" name="直線コネクタ 275"/>
        <xdr:cNvSpPr/>
      </xdr:nvSpPr>
      <xdr:spPr>
        <a:xfrm>
          <a:off x="12449175" y="1341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295275</xdr:colOff>
      <xdr:row>77</xdr:row>
      <xdr:rowOff>66675</xdr:rowOff>
    </xdr:from>
    <xdr:to>
      <xdr:col>18</xdr:col>
      <xdr:colOff>66675</xdr:colOff>
      <xdr:row>78</xdr:row>
      <xdr:rowOff>152400</xdr:rowOff>
    </xdr:to>
    <xdr:sp macro="">
      <xdr:nvSpPr>
        <xdr:cNvPr id="277" name="テキスト ボックス 276"/>
        <xdr:cNvSpPr txBox="1"/>
      </xdr:nvSpPr>
      <xdr:spPr>
        <a:xfrm>
          <a:off x="11972925" y="1326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18</xdr:col>
      <xdr:colOff>73025</xdr:colOff>
      <xdr:row>75</xdr:row>
      <xdr:rowOff>95250</xdr:rowOff>
    </xdr:from>
    <xdr:to>
      <xdr:col>24</xdr:col>
      <xdr:colOff>644525</xdr:colOff>
      <xdr:row>75</xdr:row>
      <xdr:rowOff>95250</xdr:rowOff>
    </xdr:to>
    <xdr:sp macro="">
      <xdr:nvSpPr>
        <xdr:cNvPr id="278" name="直線コネクタ 277"/>
        <xdr:cNvSpPr/>
      </xdr:nvSpPr>
      <xdr:spPr>
        <a:xfrm>
          <a:off x="12449175"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295275</xdr:colOff>
      <xdr:row>74</xdr:row>
      <xdr:rowOff>123825</xdr:rowOff>
    </xdr:from>
    <xdr:to>
      <xdr:col>18</xdr:col>
      <xdr:colOff>66675</xdr:colOff>
      <xdr:row>76</xdr:row>
      <xdr:rowOff>38100</xdr:rowOff>
    </xdr:to>
    <xdr:sp macro="">
      <xdr:nvSpPr>
        <xdr:cNvPr id="279" name="テキスト ボックス 278"/>
        <xdr:cNvSpPr txBox="1"/>
      </xdr:nvSpPr>
      <xdr:spPr>
        <a:xfrm>
          <a:off x="11972925"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a:t>
          </a:r>
          <a:endParaRPr altLang="en-US" lang="ja-JP" sz="1000">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fLocksText="0">
      <xdr:nvSpPr>
        <xdr:cNvPr id="280" name="【消防施設】_x000a_有形固定資産減価償却率グラフ枠"/>
        <xdr:cNvSpPr/>
      </xdr:nvSpPr>
      <xdr:spPr>
        <a:xfrm>
          <a:off x="12449175"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sp macro="">
      <xdr:nvSpPr>
        <xdr:cNvPr id="281" name="直線コネクタ 280"/>
        <xdr:cNvSpPr/>
      </xdr:nvSpPr>
      <xdr:spPr>
        <a:xfrm flipV="1">
          <a:off x="16316325" y="13506450"/>
          <a:ext cx="0" cy="13811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86</xdr:row>
      <xdr:rowOff>142875</xdr:rowOff>
    </xdr:from>
    <xdr:to>
      <xdr:col>24</xdr:col>
      <xdr:colOff>323850</xdr:colOff>
      <xdr:row>88</xdr:row>
      <xdr:rowOff>57150</xdr:rowOff>
    </xdr:to>
    <xdr:sp macro="">
      <xdr:nvSpPr>
        <xdr:cNvPr id="282" name="【消防施設】_x000a_有形固定資産減価償却率最小値テキスト"/>
        <xdr:cNvSpPr txBox="1"/>
      </xdr:nvSpPr>
      <xdr:spPr>
        <a:xfrm>
          <a:off x="16402050" y="148875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35.5</a:t>
          </a:r>
          <a:endParaRPr altLang="en-US" lang="ja-JP" sz="1000" b="1">
            <a:latin typeface="ＭＳ Ｐゴシック"/>
          </a:endParaRPr>
        </a:p>
      </xdr:txBody>
    </xdr:sp>
    <xdr:clientData/>
  </xdr:twoCellAnchor>
  <xdr:twoCellAnchor>
    <xdr:from>
      <xdr:col>23</xdr:col>
      <xdr:colOff>428625</xdr:colOff>
      <xdr:row>86</xdr:row>
      <xdr:rowOff>140970</xdr:rowOff>
    </xdr:from>
    <xdr:to>
      <xdr:col>23</xdr:col>
      <xdr:colOff>606425</xdr:colOff>
      <xdr:row>86</xdr:row>
      <xdr:rowOff>140970</xdr:rowOff>
    </xdr:to>
    <xdr:sp macro="">
      <xdr:nvSpPr>
        <xdr:cNvPr id="283" name="直線コネクタ 282"/>
        <xdr:cNvSpPr/>
      </xdr:nvSpPr>
      <xdr:spPr>
        <a:xfrm>
          <a:off x="16230600" y="14887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77</xdr:row>
      <xdr:rowOff>76200</xdr:rowOff>
    </xdr:from>
    <xdr:to>
      <xdr:col>24</xdr:col>
      <xdr:colOff>323850</xdr:colOff>
      <xdr:row>78</xdr:row>
      <xdr:rowOff>161925</xdr:rowOff>
    </xdr:to>
    <xdr:sp macro="">
      <xdr:nvSpPr>
        <xdr:cNvPr id="284" name="【消防施設】_x000a_有形固定資産減価償却率最大値テキスト"/>
        <xdr:cNvSpPr txBox="1"/>
      </xdr:nvSpPr>
      <xdr:spPr>
        <a:xfrm>
          <a:off x="16402050" y="132778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95.8</a:t>
          </a:r>
          <a:endParaRPr altLang="en-US" lang="ja-JP" sz="1000" b="1">
            <a:latin typeface="ＭＳ Ｐゴシック"/>
          </a:endParaRPr>
        </a:p>
      </xdr:txBody>
    </xdr:sp>
    <xdr:clientData/>
  </xdr:twoCellAnchor>
  <xdr:twoCellAnchor>
    <xdr:from>
      <xdr:col>23</xdr:col>
      <xdr:colOff>428625</xdr:colOff>
      <xdr:row>78</xdr:row>
      <xdr:rowOff>134113</xdr:rowOff>
    </xdr:from>
    <xdr:to>
      <xdr:col>23</xdr:col>
      <xdr:colOff>606425</xdr:colOff>
      <xdr:row>78</xdr:row>
      <xdr:rowOff>134113</xdr:rowOff>
    </xdr:to>
    <xdr:sp macro="">
      <xdr:nvSpPr>
        <xdr:cNvPr id="285" name="直線コネクタ 284"/>
        <xdr:cNvSpPr/>
      </xdr:nvSpPr>
      <xdr:spPr>
        <a:xfrm>
          <a:off x="16230600" y="13506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82</xdr:row>
      <xdr:rowOff>47625</xdr:rowOff>
    </xdr:from>
    <xdr:to>
      <xdr:col>24</xdr:col>
      <xdr:colOff>323850</xdr:colOff>
      <xdr:row>83</xdr:row>
      <xdr:rowOff>133350</xdr:rowOff>
    </xdr:to>
    <xdr:sp macro="">
      <xdr:nvSpPr>
        <xdr:cNvPr id="286" name="【消防施設】_x000a_有形固定資産減価償却率平均値テキスト"/>
        <xdr:cNvSpPr txBox="1"/>
      </xdr:nvSpPr>
      <xdr:spPr>
        <a:xfrm>
          <a:off x="16402050" y="141065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66.6</a:t>
          </a:r>
          <a:endParaRPr altLang="en-US" lang="ja-JP" sz="1000" b="1">
            <a:solidFill>
              <a:srgbClr val="000080"/>
            </a:solidFill>
            <a:latin typeface="ＭＳ Ｐゴシック"/>
          </a:endParaRPr>
        </a:p>
      </xdr:txBody>
    </xdr:sp>
    <xdr:clientData/>
  </xdr:twoCellAnchor>
  <xdr:twoCellAnchor>
    <xdr:from>
      <xdr:col>23</xdr:col>
      <xdr:colOff>466725</xdr:colOff>
      <xdr:row>82</xdr:row>
      <xdr:rowOff>65024</xdr:rowOff>
    </xdr:from>
    <xdr:to>
      <xdr:col>23</xdr:col>
      <xdr:colOff>568325</xdr:colOff>
      <xdr:row>82</xdr:row>
      <xdr:rowOff>166624</xdr:rowOff>
    </xdr:to>
    <xdr:sp macro="" fLocksText="0">
      <xdr:nvSpPr>
        <xdr:cNvPr id="287" name="フローチャート : 判断 286"/>
        <xdr:cNvSpPr/>
      </xdr:nvSpPr>
      <xdr:spPr>
        <a:xfrm>
          <a:off x="16268700" y="14125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fLocksText="0">
      <xdr:nvSpPr>
        <xdr:cNvPr id="288" name="フローチャート : 判断 287"/>
        <xdr:cNvSpPr/>
      </xdr:nvSpPr>
      <xdr:spPr>
        <a:xfrm>
          <a:off x="15430500" y="1428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82</xdr:row>
      <xdr:rowOff>0</xdr:rowOff>
    </xdr:from>
    <xdr:to>
      <xdr:col>22</xdr:col>
      <xdr:colOff>552450</xdr:colOff>
      <xdr:row>83</xdr:row>
      <xdr:rowOff>85725</xdr:rowOff>
    </xdr:to>
    <xdr:sp macro="">
      <xdr:nvSpPr>
        <xdr:cNvPr id="289" name="n_1aveValue【消防施設】_x000a_有形固定資産減価償却率"/>
        <xdr:cNvSpPr txBox="1"/>
      </xdr:nvSpPr>
      <xdr:spPr>
        <a:xfrm>
          <a:off x="15259050" y="140589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59.5</a:t>
          </a:r>
          <a:endParaRPr altLang="en-US" lang="ja-JP" sz="1000" b="1">
            <a:solidFill>
              <a:srgbClr val="000080"/>
            </a:solidFill>
            <a:latin typeface="ＭＳ Ｐゴシック"/>
          </a:endParaRPr>
        </a:p>
      </xdr:txBody>
    </xdr:sp>
    <xdr:clientData/>
  </xdr:twoCellAnchor>
  <xdr:twoCellAnchor editAs="oneCell">
    <xdr:from>
      <xdr:col>23</xdr:col>
      <xdr:colOff>323850</xdr:colOff>
      <xdr:row>88</xdr:row>
      <xdr:rowOff>152400</xdr:rowOff>
    </xdr:from>
    <xdr:to>
      <xdr:col>24</xdr:col>
      <xdr:colOff>400050</xdr:colOff>
      <xdr:row>90</xdr:row>
      <xdr:rowOff>66675</xdr:rowOff>
    </xdr:to>
    <xdr:sp macro="">
      <xdr:nvSpPr>
        <xdr:cNvPr id="290" name="テキスト ボックス 289"/>
        <xdr:cNvSpPr txBox="1"/>
      </xdr:nvSpPr>
      <xdr:spPr>
        <a:xfrm>
          <a:off x="161258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88</xdr:row>
      <xdr:rowOff>152400</xdr:rowOff>
    </xdr:from>
    <xdr:to>
      <xdr:col>23</xdr:col>
      <xdr:colOff>247650</xdr:colOff>
      <xdr:row>90</xdr:row>
      <xdr:rowOff>66675</xdr:rowOff>
    </xdr:to>
    <xdr:sp macro="">
      <xdr:nvSpPr>
        <xdr:cNvPr id="291" name="テキスト ボックス 290"/>
        <xdr:cNvSpPr txBox="1"/>
      </xdr:nvSpPr>
      <xdr:spPr>
        <a:xfrm>
          <a:off x="15287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88</xdr:row>
      <xdr:rowOff>152400</xdr:rowOff>
    </xdr:from>
    <xdr:to>
      <xdr:col>22</xdr:col>
      <xdr:colOff>47625</xdr:colOff>
      <xdr:row>90</xdr:row>
      <xdr:rowOff>66675</xdr:rowOff>
    </xdr:to>
    <xdr:sp macro="">
      <xdr:nvSpPr>
        <xdr:cNvPr id="292" name="テキスト ボックス 291"/>
        <xdr:cNvSpPr txBox="1"/>
      </xdr:nvSpPr>
      <xdr:spPr>
        <a:xfrm>
          <a:off x="14401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88</xdr:row>
      <xdr:rowOff>152400</xdr:rowOff>
    </xdr:from>
    <xdr:to>
      <xdr:col>20</xdr:col>
      <xdr:colOff>523875</xdr:colOff>
      <xdr:row>90</xdr:row>
      <xdr:rowOff>66675</xdr:rowOff>
    </xdr:to>
    <xdr:sp macro="">
      <xdr:nvSpPr>
        <xdr:cNvPr id="293" name="テキスト ボックス 292"/>
        <xdr:cNvSpPr txBox="1"/>
      </xdr:nvSpPr>
      <xdr:spPr>
        <a:xfrm>
          <a:off x="13506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88</xdr:row>
      <xdr:rowOff>152400</xdr:rowOff>
    </xdr:from>
    <xdr:to>
      <xdr:col>19</xdr:col>
      <xdr:colOff>323850</xdr:colOff>
      <xdr:row>90</xdr:row>
      <xdr:rowOff>66675</xdr:rowOff>
    </xdr:to>
    <xdr:sp macro="">
      <xdr:nvSpPr>
        <xdr:cNvPr id="294" name="テキスト ボックス 293"/>
        <xdr:cNvSpPr txBox="1"/>
      </xdr:nvSpPr>
      <xdr:spPr>
        <a:xfrm>
          <a:off x="12620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22</xdr:col>
      <xdr:colOff>314325</xdr:colOff>
      <xdr:row>84</xdr:row>
      <xdr:rowOff>99313</xdr:rowOff>
    </xdr:from>
    <xdr:to>
      <xdr:col>22</xdr:col>
      <xdr:colOff>415925</xdr:colOff>
      <xdr:row>85</xdr:row>
      <xdr:rowOff>29463</xdr:rowOff>
    </xdr:to>
    <xdr:sp macro="" fLocksText="0">
      <xdr:nvSpPr>
        <xdr:cNvPr id="295" name="円/楕円 294"/>
        <xdr:cNvSpPr/>
      </xdr:nvSpPr>
      <xdr:spPr>
        <a:xfrm>
          <a:off x="15430500" y="14497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85</xdr:row>
      <xdr:rowOff>19050</xdr:rowOff>
    </xdr:from>
    <xdr:to>
      <xdr:col>22</xdr:col>
      <xdr:colOff>552450</xdr:colOff>
      <xdr:row>86</xdr:row>
      <xdr:rowOff>104775</xdr:rowOff>
    </xdr:to>
    <xdr:sp macro="">
      <xdr:nvSpPr>
        <xdr:cNvPr id="296" name="n_1mainValue【消防施設】_x000a_有形固定資産減価償却率"/>
        <xdr:cNvSpPr txBox="1"/>
      </xdr:nvSpPr>
      <xdr:spPr>
        <a:xfrm>
          <a:off x="15259050" y="145923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50.1</a:t>
          </a:r>
          <a:endParaRPr altLang="en-US" lang="ja-JP" sz="1000" b="1">
            <a:solidFill>
              <a:srgbClr val="FF0000"/>
            </a:solidFill>
            <a:latin typeface="ＭＳ Ｐゴシック"/>
          </a:endParaRPr>
        </a:p>
      </xdr:txBody>
    </xdr:sp>
    <xdr:clientData/>
  </xdr:twoCellAnchor>
  <xdr:twoCellAnchor>
    <xdr:from>
      <xdr:col>26</xdr:col>
      <xdr:colOff>428625</xdr:colOff>
      <xdr:row>68</xdr:row>
      <xdr:rowOff>152400</xdr:rowOff>
    </xdr:from>
    <xdr:to>
      <xdr:col>33</xdr:col>
      <xdr:colOff>352425</xdr:colOff>
      <xdr:row>72</xdr:row>
      <xdr:rowOff>101600</xdr:rowOff>
    </xdr:to>
    <xdr:sp macro="" fLocksText="0">
      <xdr:nvSpPr>
        <xdr:cNvPr id="297" name="正方形/長方形 296"/>
        <xdr:cNvSpPr/>
      </xdr:nvSpPr>
      <xdr:spPr>
        <a:xfrm>
          <a:off x="18288000"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消防施設</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fLocksText="0">
      <xdr:nvSpPr>
        <xdr:cNvPr id="298" name="正方形/長方形 297"/>
        <xdr:cNvSpPr/>
      </xdr:nvSpPr>
      <xdr:spPr>
        <a:xfrm>
          <a:off x="18411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fLocksText="0">
      <xdr:nvSpPr>
        <xdr:cNvPr id="299" name="正方形/長方形 298"/>
        <xdr:cNvSpPr/>
      </xdr:nvSpPr>
      <xdr:spPr>
        <a:xfrm>
          <a:off x="18411825"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fLocksText="0">
      <xdr:nvSpPr>
        <xdr:cNvPr id="300" name="正方形/長方形 299"/>
        <xdr:cNvSpPr/>
      </xdr:nvSpPr>
      <xdr:spPr>
        <a:xfrm>
          <a:off x="19431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fLocksText="0">
      <xdr:nvSpPr>
        <xdr:cNvPr id="301" name="正方形/長方形 300"/>
        <xdr:cNvSpPr/>
      </xdr:nvSpPr>
      <xdr:spPr>
        <a:xfrm>
          <a:off x="19431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0.048</a:t>
          </a:r>
          <a:endParaRPr altLang="en-US" lang="ja-JP"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fLocksText="0">
      <xdr:nvSpPr>
        <xdr:cNvPr id="302" name="正方形/長方形 301"/>
        <xdr:cNvSpPr/>
      </xdr:nvSpPr>
      <xdr:spPr>
        <a:xfrm>
          <a:off x="20574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fLocksText="0">
      <xdr:nvSpPr>
        <xdr:cNvPr id="303" name="正方形/長方形 302"/>
        <xdr:cNvSpPr/>
      </xdr:nvSpPr>
      <xdr:spPr>
        <a:xfrm>
          <a:off x="20574000" y="1267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0.009</a:t>
          </a:r>
          <a:endParaRPr altLang="en-US" lang="ja-JP"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fLocksText="0">
      <xdr:nvSpPr>
        <xdr:cNvPr id="304" name="正方形/長方形 303"/>
        <xdr:cNvSpPr/>
      </xdr:nvSpPr>
      <xdr:spPr>
        <a:xfrm>
          <a:off x="18288000"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74</xdr:row>
      <xdr:rowOff>76200</xdr:rowOff>
    </xdr:from>
    <xdr:to>
      <xdr:col>27</xdr:col>
      <xdr:colOff>57150</xdr:colOff>
      <xdr:row>75</xdr:row>
      <xdr:rowOff>133350</xdr:rowOff>
    </xdr:to>
    <xdr:sp macro="">
      <xdr:nvSpPr>
        <xdr:cNvPr id="305" name="テキスト ボックス 304"/>
        <xdr:cNvSpPr txBox="1"/>
      </xdr:nvSpPr>
      <xdr:spPr>
        <a:xfrm>
          <a:off x="18249900" y="1276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88</xdr:row>
      <xdr:rowOff>152400</xdr:rowOff>
    </xdr:from>
    <xdr:to>
      <xdr:col>33</xdr:col>
      <xdr:colOff>314325</xdr:colOff>
      <xdr:row>88</xdr:row>
      <xdr:rowOff>152400</xdr:rowOff>
    </xdr:to>
    <xdr:sp macro="">
      <xdr:nvSpPr>
        <xdr:cNvPr id="306" name="直線コネクタ 305"/>
        <xdr:cNvSpPr/>
      </xdr:nvSpPr>
      <xdr:spPr>
        <a:xfrm>
          <a:off x="18288000"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26</xdr:col>
      <xdr:colOff>428625</xdr:colOff>
      <xdr:row>86</xdr:row>
      <xdr:rowOff>38100</xdr:rowOff>
    </xdr:from>
    <xdr:to>
      <xdr:col>33</xdr:col>
      <xdr:colOff>314325</xdr:colOff>
      <xdr:row>86</xdr:row>
      <xdr:rowOff>38100</xdr:rowOff>
    </xdr:to>
    <xdr:sp macro="">
      <xdr:nvSpPr>
        <xdr:cNvPr id="307" name="直線コネクタ 306"/>
        <xdr:cNvSpPr/>
      </xdr:nvSpPr>
      <xdr:spPr>
        <a:xfrm>
          <a:off x="18288000" y="1478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85</xdr:row>
      <xdr:rowOff>66675</xdr:rowOff>
    </xdr:from>
    <xdr:to>
      <xdr:col>26</xdr:col>
      <xdr:colOff>419100</xdr:colOff>
      <xdr:row>86</xdr:row>
      <xdr:rowOff>152400</xdr:rowOff>
    </xdr:to>
    <xdr:sp macro="">
      <xdr:nvSpPr>
        <xdr:cNvPr id="308" name="テキスト ボックス 307"/>
        <xdr:cNvSpPr txBox="1"/>
      </xdr:nvSpPr>
      <xdr:spPr>
        <a:xfrm>
          <a:off x="17811750" y="14639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0.000</a:t>
          </a:r>
          <a:endParaRPr altLang="en-US" lang="ja-JP" sz="1000">
            <a:latin typeface="ＭＳ Ｐゴシック"/>
          </a:endParaRPr>
        </a:p>
      </xdr:txBody>
    </xdr:sp>
    <xdr:clientData/>
  </xdr:twoCellAnchor>
  <xdr:twoCellAnchor>
    <xdr:from>
      <xdr:col>26</xdr:col>
      <xdr:colOff>428625</xdr:colOff>
      <xdr:row>83</xdr:row>
      <xdr:rowOff>95250</xdr:rowOff>
    </xdr:from>
    <xdr:to>
      <xdr:col>33</xdr:col>
      <xdr:colOff>314325</xdr:colOff>
      <xdr:row>83</xdr:row>
      <xdr:rowOff>95250</xdr:rowOff>
    </xdr:to>
    <xdr:sp macro="">
      <xdr:nvSpPr>
        <xdr:cNvPr id="309" name="直線コネクタ 308"/>
        <xdr:cNvSpPr/>
      </xdr:nvSpPr>
      <xdr:spPr>
        <a:xfrm>
          <a:off x="18288000" y="1432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82</xdr:row>
      <xdr:rowOff>123825</xdr:rowOff>
    </xdr:from>
    <xdr:to>
      <xdr:col>26</xdr:col>
      <xdr:colOff>419100</xdr:colOff>
      <xdr:row>84</xdr:row>
      <xdr:rowOff>38100</xdr:rowOff>
    </xdr:to>
    <xdr:sp macro="">
      <xdr:nvSpPr>
        <xdr:cNvPr id="310" name="テキスト ボックス 309"/>
        <xdr:cNvSpPr txBox="1"/>
      </xdr:nvSpPr>
      <xdr:spPr>
        <a:xfrm>
          <a:off x="17811750" y="1418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0.100</a:t>
          </a:r>
          <a:endParaRPr altLang="en-US" lang="ja-JP" sz="1000">
            <a:latin typeface="ＭＳ Ｐゴシック"/>
          </a:endParaRPr>
        </a:p>
      </xdr:txBody>
    </xdr:sp>
    <xdr:clientData/>
  </xdr:twoCellAnchor>
  <xdr:twoCellAnchor>
    <xdr:from>
      <xdr:col>26</xdr:col>
      <xdr:colOff>428625</xdr:colOff>
      <xdr:row>80</xdr:row>
      <xdr:rowOff>152400</xdr:rowOff>
    </xdr:from>
    <xdr:to>
      <xdr:col>33</xdr:col>
      <xdr:colOff>314325</xdr:colOff>
      <xdr:row>80</xdr:row>
      <xdr:rowOff>152400</xdr:rowOff>
    </xdr:to>
    <xdr:sp macro="">
      <xdr:nvSpPr>
        <xdr:cNvPr id="311" name="直線コネクタ 310"/>
        <xdr:cNvSpPr/>
      </xdr:nvSpPr>
      <xdr:spPr>
        <a:xfrm>
          <a:off x="18288000" y="1386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80</xdr:row>
      <xdr:rowOff>9525</xdr:rowOff>
    </xdr:from>
    <xdr:to>
      <xdr:col>26</xdr:col>
      <xdr:colOff>419100</xdr:colOff>
      <xdr:row>81</xdr:row>
      <xdr:rowOff>95250</xdr:rowOff>
    </xdr:to>
    <xdr:sp macro="">
      <xdr:nvSpPr>
        <xdr:cNvPr id="312" name="テキスト ボックス 311"/>
        <xdr:cNvSpPr txBox="1"/>
      </xdr:nvSpPr>
      <xdr:spPr>
        <a:xfrm>
          <a:off x="17811750" y="13725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0.200</a:t>
          </a:r>
          <a:endParaRPr altLang="en-US" lang="ja-JP" sz="1000">
            <a:latin typeface="ＭＳ Ｐゴシック"/>
          </a:endParaRPr>
        </a:p>
      </xdr:txBody>
    </xdr:sp>
    <xdr:clientData/>
  </xdr:twoCellAnchor>
  <xdr:twoCellAnchor>
    <xdr:from>
      <xdr:col>26</xdr:col>
      <xdr:colOff>428625</xdr:colOff>
      <xdr:row>78</xdr:row>
      <xdr:rowOff>38100</xdr:rowOff>
    </xdr:from>
    <xdr:to>
      <xdr:col>33</xdr:col>
      <xdr:colOff>314325</xdr:colOff>
      <xdr:row>78</xdr:row>
      <xdr:rowOff>38100</xdr:rowOff>
    </xdr:to>
    <xdr:sp macro="">
      <xdr:nvSpPr>
        <xdr:cNvPr id="313" name="直線コネクタ 312"/>
        <xdr:cNvSpPr/>
      </xdr:nvSpPr>
      <xdr:spPr>
        <a:xfrm>
          <a:off x="18288000" y="1341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77</xdr:row>
      <xdr:rowOff>66675</xdr:rowOff>
    </xdr:from>
    <xdr:to>
      <xdr:col>26</xdr:col>
      <xdr:colOff>419100</xdr:colOff>
      <xdr:row>78</xdr:row>
      <xdr:rowOff>152400</xdr:rowOff>
    </xdr:to>
    <xdr:sp macro="">
      <xdr:nvSpPr>
        <xdr:cNvPr id="314" name="テキスト ボックス 313"/>
        <xdr:cNvSpPr txBox="1"/>
      </xdr:nvSpPr>
      <xdr:spPr>
        <a:xfrm>
          <a:off x="17811750" y="1326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0.300</a:t>
          </a:r>
          <a:endParaRPr altLang="en-US" lang="ja-JP" sz="1000">
            <a:latin typeface="ＭＳ Ｐゴシック"/>
          </a:endParaRPr>
        </a:p>
      </xdr:txBody>
    </xdr:sp>
    <xdr:clientData/>
  </xdr:twoCellAnchor>
  <xdr:twoCellAnchor>
    <xdr:from>
      <xdr:col>26</xdr:col>
      <xdr:colOff>428625</xdr:colOff>
      <xdr:row>75</xdr:row>
      <xdr:rowOff>95250</xdr:rowOff>
    </xdr:from>
    <xdr:to>
      <xdr:col>33</xdr:col>
      <xdr:colOff>314325</xdr:colOff>
      <xdr:row>75</xdr:row>
      <xdr:rowOff>95250</xdr:rowOff>
    </xdr:to>
    <xdr:sp macro="">
      <xdr:nvSpPr>
        <xdr:cNvPr id="315" name="直線コネクタ 314"/>
        <xdr:cNvSpPr/>
      </xdr:nvSpPr>
      <xdr:spPr>
        <a:xfrm>
          <a:off x="18288000"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74</xdr:row>
      <xdr:rowOff>123825</xdr:rowOff>
    </xdr:from>
    <xdr:to>
      <xdr:col>26</xdr:col>
      <xdr:colOff>419100</xdr:colOff>
      <xdr:row>76</xdr:row>
      <xdr:rowOff>38100</xdr:rowOff>
    </xdr:to>
    <xdr:sp macro="">
      <xdr:nvSpPr>
        <xdr:cNvPr id="316" name="テキスト ボックス 315"/>
        <xdr:cNvSpPr txBox="1"/>
      </xdr:nvSpPr>
      <xdr:spPr>
        <a:xfrm>
          <a:off x="17811750"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0.400</a:t>
          </a:r>
          <a:endParaRPr altLang="en-US" lang="ja-JP" sz="1000">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fLocksText="0">
      <xdr:nvSpPr>
        <xdr:cNvPr id="317" name="【消防施設】_x000a_一人当たり面積グラフ枠"/>
        <xdr:cNvSpPr/>
      </xdr:nvSpPr>
      <xdr:spPr>
        <a:xfrm>
          <a:off x="18288000"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sp macro="">
      <xdr:nvSpPr>
        <xdr:cNvPr id="318" name="直線コネクタ 317"/>
        <xdr:cNvSpPr/>
      </xdr:nvSpPr>
      <xdr:spPr>
        <a:xfrm flipV="1">
          <a:off x="22164675" y="13658850"/>
          <a:ext cx="0" cy="9906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85</xdr:row>
      <xdr:rowOff>76200</xdr:rowOff>
    </xdr:from>
    <xdr:to>
      <xdr:col>33</xdr:col>
      <xdr:colOff>57150</xdr:colOff>
      <xdr:row>86</xdr:row>
      <xdr:rowOff>161925</xdr:rowOff>
    </xdr:to>
    <xdr:sp macro="">
      <xdr:nvSpPr>
        <xdr:cNvPr id="319" name="【消防施設】_x000a_一人当たり面積最小値テキスト"/>
        <xdr:cNvSpPr txBox="1"/>
      </xdr:nvSpPr>
      <xdr:spPr>
        <a:xfrm>
          <a:off x="22250400" y="14649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0.030</a:t>
          </a:r>
          <a:endParaRPr altLang="en-US" lang="ja-JP" sz="1000" b="1">
            <a:latin typeface="ＭＳ Ｐゴシック"/>
          </a:endParaRPr>
        </a:p>
      </xdr:txBody>
    </xdr:sp>
    <xdr:clientData/>
  </xdr:twoCellAnchor>
  <xdr:twoCellAnchor>
    <xdr:from>
      <xdr:col>32</xdr:col>
      <xdr:colOff>98425</xdr:colOff>
      <xdr:row>85</xdr:row>
      <xdr:rowOff>72389</xdr:rowOff>
    </xdr:from>
    <xdr:to>
      <xdr:col>32</xdr:col>
      <xdr:colOff>276225</xdr:colOff>
      <xdr:row>85</xdr:row>
      <xdr:rowOff>72389</xdr:rowOff>
    </xdr:to>
    <xdr:sp macro="">
      <xdr:nvSpPr>
        <xdr:cNvPr id="320" name="直線コネクタ 319"/>
        <xdr:cNvSpPr/>
      </xdr:nvSpPr>
      <xdr:spPr>
        <a:xfrm>
          <a:off x="22069425" y="14649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78</xdr:row>
      <xdr:rowOff>57150</xdr:rowOff>
    </xdr:from>
    <xdr:to>
      <xdr:col>33</xdr:col>
      <xdr:colOff>57150</xdr:colOff>
      <xdr:row>79</xdr:row>
      <xdr:rowOff>142875</xdr:rowOff>
    </xdr:to>
    <xdr:sp macro="">
      <xdr:nvSpPr>
        <xdr:cNvPr id="321" name="【消防施設】_x000a_一人当たり面積最大値テキスト"/>
        <xdr:cNvSpPr txBox="1"/>
      </xdr:nvSpPr>
      <xdr:spPr>
        <a:xfrm>
          <a:off x="22250400" y="13430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0.246</a:t>
          </a:r>
          <a:endParaRPr altLang="en-US" lang="ja-JP" sz="1000" b="1">
            <a:latin typeface="ＭＳ Ｐゴシック"/>
          </a:endParaRPr>
        </a:p>
      </xdr:txBody>
    </xdr:sp>
    <xdr:clientData/>
  </xdr:twoCellAnchor>
  <xdr:twoCellAnchor>
    <xdr:from>
      <xdr:col>32</xdr:col>
      <xdr:colOff>98425</xdr:colOff>
      <xdr:row>79</xdr:row>
      <xdr:rowOff>113537</xdr:rowOff>
    </xdr:from>
    <xdr:to>
      <xdr:col>32</xdr:col>
      <xdr:colOff>276225</xdr:colOff>
      <xdr:row>79</xdr:row>
      <xdr:rowOff>113537</xdr:rowOff>
    </xdr:to>
    <xdr:sp macro="">
      <xdr:nvSpPr>
        <xdr:cNvPr id="322" name="直線コネクタ 321"/>
        <xdr:cNvSpPr/>
      </xdr:nvSpPr>
      <xdr:spPr>
        <a:xfrm>
          <a:off x="22069425" y="13658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81</xdr:row>
      <xdr:rowOff>152400</xdr:rowOff>
    </xdr:from>
    <xdr:to>
      <xdr:col>33</xdr:col>
      <xdr:colOff>57150</xdr:colOff>
      <xdr:row>83</xdr:row>
      <xdr:rowOff>66675</xdr:rowOff>
    </xdr:to>
    <xdr:sp macro="">
      <xdr:nvSpPr>
        <xdr:cNvPr id="323" name="【消防施設】_x000a_一人当たり面積平均値テキスト"/>
        <xdr:cNvSpPr txBox="1"/>
      </xdr:nvSpPr>
      <xdr:spPr>
        <a:xfrm>
          <a:off x="22250400" y="140398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0.147</a:t>
          </a:r>
          <a:endParaRPr altLang="en-US" lang="ja-JP" sz="1000" b="1">
            <a:solidFill>
              <a:srgbClr val="000080"/>
            </a:solidFill>
            <a:latin typeface="ＭＳ Ｐゴシック"/>
          </a:endParaRPr>
        </a:p>
      </xdr:txBody>
    </xdr:sp>
    <xdr:clientData/>
  </xdr:twoCellAnchor>
  <xdr:twoCellAnchor>
    <xdr:from>
      <xdr:col>32</xdr:col>
      <xdr:colOff>136525</xdr:colOff>
      <xdr:row>82</xdr:row>
      <xdr:rowOff>1015</xdr:rowOff>
    </xdr:from>
    <xdr:to>
      <xdr:col>32</xdr:col>
      <xdr:colOff>238125</xdr:colOff>
      <xdr:row>82</xdr:row>
      <xdr:rowOff>102615</xdr:rowOff>
    </xdr:to>
    <xdr:sp macro="" fLocksText="0">
      <xdr:nvSpPr>
        <xdr:cNvPr id="324" name="フローチャート : 判断 323"/>
        <xdr:cNvSpPr/>
      </xdr:nvSpPr>
      <xdr:spPr>
        <a:xfrm>
          <a:off x="22107525" y="14058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fLocksText="0">
      <xdr:nvSpPr>
        <xdr:cNvPr id="325" name="フローチャート : 判断 324"/>
        <xdr:cNvSpPr/>
      </xdr:nvSpPr>
      <xdr:spPr>
        <a:xfrm>
          <a:off x="21269325" y="14163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466725</xdr:colOff>
      <xdr:row>83</xdr:row>
      <xdr:rowOff>19050</xdr:rowOff>
    </xdr:from>
    <xdr:to>
      <xdr:col>31</xdr:col>
      <xdr:colOff>247650</xdr:colOff>
      <xdr:row>84</xdr:row>
      <xdr:rowOff>104775</xdr:rowOff>
    </xdr:to>
    <xdr:sp macro="">
      <xdr:nvSpPr>
        <xdr:cNvPr id="326" name="n_1aveValue【消防施設】_x000a_一人当たり面積"/>
        <xdr:cNvSpPr txBox="1"/>
      </xdr:nvSpPr>
      <xdr:spPr>
        <a:xfrm>
          <a:off x="21069300" y="14249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0.125</a:t>
          </a:r>
          <a:endParaRPr altLang="en-US" lang="ja-JP" sz="1000" b="1">
            <a:solidFill>
              <a:srgbClr val="000080"/>
            </a:solidFill>
            <a:latin typeface="ＭＳ Ｐゴシック"/>
          </a:endParaRPr>
        </a:p>
      </xdr:txBody>
    </xdr:sp>
    <xdr:clientData/>
  </xdr:twoCellAnchor>
  <xdr:twoCellAnchor editAs="oneCell">
    <xdr:from>
      <xdr:col>31</xdr:col>
      <xdr:colOff>676275</xdr:colOff>
      <xdr:row>88</xdr:row>
      <xdr:rowOff>152400</xdr:rowOff>
    </xdr:from>
    <xdr:to>
      <xdr:col>33</xdr:col>
      <xdr:colOff>66675</xdr:colOff>
      <xdr:row>90</xdr:row>
      <xdr:rowOff>66675</xdr:rowOff>
    </xdr:to>
    <xdr:sp macro="">
      <xdr:nvSpPr>
        <xdr:cNvPr id="327" name="テキスト ボックス 326"/>
        <xdr:cNvSpPr txBox="1"/>
      </xdr:nvSpPr>
      <xdr:spPr>
        <a:xfrm>
          <a:off x="219646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88</xdr:row>
      <xdr:rowOff>152400</xdr:rowOff>
    </xdr:from>
    <xdr:to>
      <xdr:col>31</xdr:col>
      <xdr:colOff>600075</xdr:colOff>
      <xdr:row>90</xdr:row>
      <xdr:rowOff>66675</xdr:rowOff>
    </xdr:to>
    <xdr:sp macro="">
      <xdr:nvSpPr>
        <xdr:cNvPr id="328" name="テキスト ボックス 327"/>
        <xdr:cNvSpPr txBox="1"/>
      </xdr:nvSpPr>
      <xdr:spPr>
        <a:xfrm>
          <a:off x="21126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88</xdr:row>
      <xdr:rowOff>152400</xdr:rowOff>
    </xdr:from>
    <xdr:to>
      <xdr:col>30</xdr:col>
      <xdr:colOff>400050</xdr:colOff>
      <xdr:row>90</xdr:row>
      <xdr:rowOff>66675</xdr:rowOff>
    </xdr:to>
    <xdr:sp macro="">
      <xdr:nvSpPr>
        <xdr:cNvPr id="329" name="テキスト ボックス 328"/>
        <xdr:cNvSpPr txBox="1"/>
      </xdr:nvSpPr>
      <xdr:spPr>
        <a:xfrm>
          <a:off x="20240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88</xdr:row>
      <xdr:rowOff>152400</xdr:rowOff>
    </xdr:from>
    <xdr:to>
      <xdr:col>29</xdr:col>
      <xdr:colOff>200025</xdr:colOff>
      <xdr:row>90</xdr:row>
      <xdr:rowOff>66675</xdr:rowOff>
    </xdr:to>
    <xdr:sp macro="">
      <xdr:nvSpPr>
        <xdr:cNvPr id="330" name="テキスト ボックス 329"/>
        <xdr:cNvSpPr txBox="1"/>
      </xdr:nvSpPr>
      <xdr:spPr>
        <a:xfrm>
          <a:off x="19354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88</xdr:row>
      <xdr:rowOff>152400</xdr:rowOff>
    </xdr:from>
    <xdr:to>
      <xdr:col>27</xdr:col>
      <xdr:colOff>676275</xdr:colOff>
      <xdr:row>90</xdr:row>
      <xdr:rowOff>66675</xdr:rowOff>
    </xdr:to>
    <xdr:sp macro="">
      <xdr:nvSpPr>
        <xdr:cNvPr id="331" name="テキスト ボックス 330"/>
        <xdr:cNvSpPr txBox="1"/>
      </xdr:nvSpPr>
      <xdr:spPr>
        <a:xfrm>
          <a:off x="18459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30</xdr:col>
      <xdr:colOff>669925</xdr:colOff>
      <xdr:row>80</xdr:row>
      <xdr:rowOff>83313</xdr:rowOff>
    </xdr:from>
    <xdr:to>
      <xdr:col>31</xdr:col>
      <xdr:colOff>85725</xdr:colOff>
      <xdr:row>81</xdr:row>
      <xdr:rowOff>13463</xdr:rowOff>
    </xdr:to>
    <xdr:sp macro="" fLocksText="0">
      <xdr:nvSpPr>
        <xdr:cNvPr id="332" name="円/楕円 331"/>
        <xdr:cNvSpPr/>
      </xdr:nvSpPr>
      <xdr:spPr>
        <a:xfrm>
          <a:off x="21269325" y="13801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466725</xdr:colOff>
      <xdr:row>79</xdr:row>
      <xdr:rowOff>28575</xdr:rowOff>
    </xdr:from>
    <xdr:to>
      <xdr:col>31</xdr:col>
      <xdr:colOff>247650</xdr:colOff>
      <xdr:row>80</xdr:row>
      <xdr:rowOff>114300</xdr:rowOff>
    </xdr:to>
    <xdr:sp macro="">
      <xdr:nvSpPr>
        <xdr:cNvPr id="333" name="n_1mainValue【消防施設】_x000a_一人当たり面積"/>
        <xdr:cNvSpPr txBox="1"/>
      </xdr:nvSpPr>
      <xdr:spPr>
        <a:xfrm>
          <a:off x="21069300" y="1357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0.204</a:t>
          </a:r>
          <a:endParaRPr altLang="en-US" lang="ja-JP" sz="1000" b="1">
            <a:solidFill>
              <a:srgbClr val="FF0000"/>
            </a:solidFill>
            <a:latin typeface="ＭＳ Ｐゴシック"/>
          </a:endParaRPr>
        </a:p>
      </xdr:txBody>
    </xdr:sp>
    <xdr:clientData/>
  </xdr:twoCellAnchor>
  <xdr:twoCellAnchor>
    <xdr:from>
      <xdr:col>18</xdr:col>
      <xdr:colOff>73025</xdr:colOff>
      <xdr:row>91</xdr:row>
      <xdr:rowOff>19050</xdr:rowOff>
    </xdr:from>
    <xdr:to>
      <xdr:col>24</xdr:col>
      <xdr:colOff>682625</xdr:colOff>
      <xdr:row>94</xdr:row>
      <xdr:rowOff>139700</xdr:rowOff>
    </xdr:to>
    <xdr:sp macro="" fLocksText="0">
      <xdr:nvSpPr>
        <xdr:cNvPr id="334" name="正方形/長方形 333"/>
        <xdr:cNvSpPr/>
      </xdr:nvSpPr>
      <xdr:spPr>
        <a:xfrm>
          <a:off x="12449175"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庁舎</a:t>
          </a:r>
          <a:r>
            <a:rPr altLang="ja-JP" lang="en-US" sz="1600" b="1">
              <a:solidFill>
                <a:srgbClr val="000000"/>
              </a:solidFill>
              <a:latin typeface="ＭＳ Ｐゴシック"/>
            </a:rPr>
            <a:t>】
</a:t>
          </a:r>
          <a:r>
            <a:rPr altLang="en-US" lang="ja-JP" sz="1600" b="1">
              <a:solidFill>
                <a:srgbClr val="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fLocksText="0">
      <xdr:nvSpPr>
        <xdr:cNvPr id="335" name="正方形/長方形 334"/>
        <xdr:cNvSpPr/>
      </xdr:nvSpPr>
      <xdr:spPr>
        <a:xfrm>
          <a:off x="12573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fLocksText="0">
      <xdr:nvSpPr>
        <xdr:cNvPr id="336" name="正方形/長方形 335"/>
        <xdr:cNvSpPr/>
      </xdr:nvSpPr>
      <xdr:spPr>
        <a:xfrm>
          <a:off x="12573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fLocksText="0">
      <xdr:nvSpPr>
        <xdr:cNvPr id="337" name="正方形/長方形 336"/>
        <xdr:cNvSpPr/>
      </xdr:nvSpPr>
      <xdr:spPr>
        <a:xfrm>
          <a:off x="13592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fLocksText="0">
      <xdr:nvSpPr>
        <xdr:cNvPr id="338" name="正方形/長方形 337"/>
        <xdr:cNvSpPr/>
      </xdr:nvSpPr>
      <xdr:spPr>
        <a:xfrm>
          <a:off x="1359217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52.4</a:t>
          </a:r>
          <a:endParaRPr altLang="en-US" lang="ja-JP"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fLocksText="0">
      <xdr:nvSpPr>
        <xdr:cNvPr id="339" name="正方形/長方形 338"/>
        <xdr:cNvSpPr/>
      </xdr:nvSpPr>
      <xdr:spPr>
        <a:xfrm>
          <a:off x="14735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fLocksText="0">
      <xdr:nvSpPr>
        <xdr:cNvPr id="340" name="正方形/長方形 339"/>
        <xdr:cNvSpPr/>
      </xdr:nvSpPr>
      <xdr:spPr>
        <a:xfrm>
          <a:off x="1473517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45.6</a:t>
          </a:r>
          <a:endParaRPr altLang="en-US" lang="ja-JP"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fLocksText="0">
      <xdr:nvSpPr>
        <xdr:cNvPr id="341" name="正方形/長方形 340"/>
        <xdr:cNvSpPr/>
      </xdr:nvSpPr>
      <xdr:spPr>
        <a:xfrm>
          <a:off x="12449175" y="1676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18</xdr:col>
      <xdr:colOff>28575</xdr:colOff>
      <xdr:row>96</xdr:row>
      <xdr:rowOff>114300</xdr:rowOff>
    </xdr:from>
    <xdr:to>
      <xdr:col>18</xdr:col>
      <xdr:colOff>323850</xdr:colOff>
      <xdr:row>98</xdr:row>
      <xdr:rowOff>0</xdr:rowOff>
    </xdr:to>
    <xdr:sp macro="">
      <xdr:nvSpPr>
        <xdr:cNvPr id="342" name="テキスト ボックス 341"/>
        <xdr:cNvSpPr txBox="1"/>
      </xdr:nvSpPr>
      <xdr:spPr>
        <a:xfrm>
          <a:off x="12401550" y="1657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18</xdr:col>
      <xdr:colOff>73025</xdr:colOff>
      <xdr:row>111</xdr:row>
      <xdr:rowOff>19050</xdr:rowOff>
    </xdr:from>
    <xdr:to>
      <xdr:col>24</xdr:col>
      <xdr:colOff>644525</xdr:colOff>
      <xdr:row>111</xdr:row>
      <xdr:rowOff>19050</xdr:rowOff>
    </xdr:to>
    <xdr:sp macro="">
      <xdr:nvSpPr>
        <xdr:cNvPr id="343" name="直線コネクタ 342"/>
        <xdr:cNvSpPr/>
      </xdr:nvSpPr>
      <xdr:spPr>
        <a:xfrm>
          <a:off x="12449175" y="1905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110</xdr:row>
      <xdr:rowOff>47625</xdr:rowOff>
    </xdr:from>
    <xdr:to>
      <xdr:col>18</xdr:col>
      <xdr:colOff>66675</xdr:colOff>
      <xdr:row>111</xdr:row>
      <xdr:rowOff>133350</xdr:rowOff>
    </xdr:to>
    <xdr:sp macro="">
      <xdr:nvSpPr>
        <xdr:cNvPr id="344" name="テキスト ボックス 343"/>
        <xdr:cNvSpPr txBox="1"/>
      </xdr:nvSpPr>
      <xdr:spPr>
        <a:xfrm>
          <a:off x="12039600" y="18907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20.0</a:t>
          </a:r>
          <a:endParaRPr altLang="en-US" lang="ja-JP" sz="1000">
            <a:latin typeface="ＭＳ Ｐゴシック"/>
          </a:endParaRPr>
        </a:p>
      </xdr:txBody>
    </xdr:sp>
    <xdr:clientData/>
  </xdr:twoCellAnchor>
  <xdr:twoCellAnchor>
    <xdr:from>
      <xdr:col>18</xdr:col>
      <xdr:colOff>73025</xdr:colOff>
      <xdr:row>108</xdr:row>
      <xdr:rowOff>76200</xdr:rowOff>
    </xdr:from>
    <xdr:to>
      <xdr:col>24</xdr:col>
      <xdr:colOff>644525</xdr:colOff>
      <xdr:row>108</xdr:row>
      <xdr:rowOff>76200</xdr:rowOff>
    </xdr:to>
    <xdr:sp macro="">
      <xdr:nvSpPr>
        <xdr:cNvPr id="345" name="直線コネクタ 344"/>
        <xdr:cNvSpPr/>
      </xdr:nvSpPr>
      <xdr:spPr>
        <a:xfrm>
          <a:off x="12449175" y="1859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107</xdr:row>
      <xdr:rowOff>104775</xdr:rowOff>
    </xdr:from>
    <xdr:to>
      <xdr:col>18</xdr:col>
      <xdr:colOff>66675</xdr:colOff>
      <xdr:row>109</xdr:row>
      <xdr:rowOff>19050</xdr:rowOff>
    </xdr:to>
    <xdr:sp macro="">
      <xdr:nvSpPr>
        <xdr:cNvPr id="346" name="テキスト ボックス 345"/>
        <xdr:cNvSpPr txBox="1"/>
      </xdr:nvSpPr>
      <xdr:spPr>
        <a:xfrm>
          <a:off x="12039600" y="184499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40.0</a:t>
          </a:r>
          <a:endParaRPr altLang="en-US" lang="ja-JP" sz="1000">
            <a:latin typeface="ＭＳ Ｐゴシック"/>
          </a:endParaRPr>
        </a:p>
      </xdr:txBody>
    </xdr:sp>
    <xdr:clientData/>
  </xdr:twoCellAnchor>
  <xdr:twoCellAnchor>
    <xdr:from>
      <xdr:col>18</xdr:col>
      <xdr:colOff>73025</xdr:colOff>
      <xdr:row>105</xdr:row>
      <xdr:rowOff>133350</xdr:rowOff>
    </xdr:from>
    <xdr:to>
      <xdr:col>24</xdr:col>
      <xdr:colOff>644525</xdr:colOff>
      <xdr:row>105</xdr:row>
      <xdr:rowOff>133350</xdr:rowOff>
    </xdr:to>
    <xdr:sp macro="">
      <xdr:nvSpPr>
        <xdr:cNvPr id="347" name="直線コネクタ 346"/>
        <xdr:cNvSpPr/>
      </xdr:nvSpPr>
      <xdr:spPr>
        <a:xfrm>
          <a:off x="12449175" y="1813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104</xdr:row>
      <xdr:rowOff>161925</xdr:rowOff>
    </xdr:from>
    <xdr:to>
      <xdr:col>18</xdr:col>
      <xdr:colOff>66675</xdr:colOff>
      <xdr:row>106</xdr:row>
      <xdr:rowOff>76200</xdr:rowOff>
    </xdr:to>
    <xdr:sp macro="">
      <xdr:nvSpPr>
        <xdr:cNvPr id="348" name="テキスト ボックス 347"/>
        <xdr:cNvSpPr txBox="1"/>
      </xdr:nvSpPr>
      <xdr:spPr>
        <a:xfrm>
          <a:off x="12039600" y="179927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60.0</a:t>
          </a:r>
          <a:endParaRPr altLang="en-US" lang="ja-JP" sz="1000">
            <a:latin typeface="ＭＳ Ｐゴシック"/>
          </a:endParaRPr>
        </a:p>
      </xdr:txBody>
    </xdr:sp>
    <xdr:clientData/>
  </xdr:twoCellAnchor>
  <xdr:twoCellAnchor>
    <xdr:from>
      <xdr:col>18</xdr:col>
      <xdr:colOff>73025</xdr:colOff>
      <xdr:row>103</xdr:row>
      <xdr:rowOff>19050</xdr:rowOff>
    </xdr:from>
    <xdr:to>
      <xdr:col>24</xdr:col>
      <xdr:colOff>644525</xdr:colOff>
      <xdr:row>103</xdr:row>
      <xdr:rowOff>19050</xdr:rowOff>
    </xdr:to>
    <xdr:sp macro="">
      <xdr:nvSpPr>
        <xdr:cNvPr id="349" name="直線コネクタ 348"/>
        <xdr:cNvSpPr/>
      </xdr:nvSpPr>
      <xdr:spPr>
        <a:xfrm>
          <a:off x="12449175" y="1767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361950</xdr:colOff>
      <xdr:row>102</xdr:row>
      <xdr:rowOff>47625</xdr:rowOff>
    </xdr:from>
    <xdr:to>
      <xdr:col>18</xdr:col>
      <xdr:colOff>66675</xdr:colOff>
      <xdr:row>103</xdr:row>
      <xdr:rowOff>133350</xdr:rowOff>
    </xdr:to>
    <xdr:sp macro="">
      <xdr:nvSpPr>
        <xdr:cNvPr id="350" name="テキスト ボックス 349"/>
        <xdr:cNvSpPr txBox="1"/>
      </xdr:nvSpPr>
      <xdr:spPr>
        <a:xfrm>
          <a:off x="12039600" y="175355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80.0</a:t>
          </a:r>
          <a:endParaRPr altLang="en-US" lang="ja-JP" sz="1000">
            <a:latin typeface="ＭＳ Ｐゴシック"/>
          </a:endParaRPr>
        </a:p>
      </xdr:txBody>
    </xdr:sp>
    <xdr:clientData/>
  </xdr:twoCellAnchor>
  <xdr:twoCellAnchor>
    <xdr:from>
      <xdr:col>18</xdr:col>
      <xdr:colOff>73025</xdr:colOff>
      <xdr:row>100</xdr:row>
      <xdr:rowOff>76200</xdr:rowOff>
    </xdr:from>
    <xdr:to>
      <xdr:col>24</xdr:col>
      <xdr:colOff>644525</xdr:colOff>
      <xdr:row>100</xdr:row>
      <xdr:rowOff>76200</xdr:rowOff>
    </xdr:to>
    <xdr:sp macro="">
      <xdr:nvSpPr>
        <xdr:cNvPr id="351" name="直線コネクタ 350"/>
        <xdr:cNvSpPr/>
      </xdr:nvSpPr>
      <xdr:spPr>
        <a:xfrm>
          <a:off x="12449175" y="1722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295275</xdr:colOff>
      <xdr:row>99</xdr:row>
      <xdr:rowOff>104775</xdr:rowOff>
    </xdr:from>
    <xdr:to>
      <xdr:col>18</xdr:col>
      <xdr:colOff>66675</xdr:colOff>
      <xdr:row>101</xdr:row>
      <xdr:rowOff>19050</xdr:rowOff>
    </xdr:to>
    <xdr:sp macro="">
      <xdr:nvSpPr>
        <xdr:cNvPr id="352" name="テキスト ボックス 351"/>
        <xdr:cNvSpPr txBox="1"/>
      </xdr:nvSpPr>
      <xdr:spPr>
        <a:xfrm>
          <a:off x="11972925" y="1707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18</xdr:col>
      <xdr:colOff>73025</xdr:colOff>
      <xdr:row>97</xdr:row>
      <xdr:rowOff>133350</xdr:rowOff>
    </xdr:from>
    <xdr:to>
      <xdr:col>24</xdr:col>
      <xdr:colOff>644525</xdr:colOff>
      <xdr:row>97</xdr:row>
      <xdr:rowOff>133350</xdr:rowOff>
    </xdr:to>
    <xdr:sp macro="">
      <xdr:nvSpPr>
        <xdr:cNvPr id="353" name="直線コネクタ 352"/>
        <xdr:cNvSpPr/>
      </xdr:nvSpPr>
      <xdr:spPr>
        <a:xfrm>
          <a:off x="12449175" y="1676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17</xdr:col>
      <xdr:colOff>295275</xdr:colOff>
      <xdr:row>96</xdr:row>
      <xdr:rowOff>161925</xdr:rowOff>
    </xdr:from>
    <xdr:to>
      <xdr:col>18</xdr:col>
      <xdr:colOff>66675</xdr:colOff>
      <xdr:row>98</xdr:row>
      <xdr:rowOff>76200</xdr:rowOff>
    </xdr:to>
    <xdr:sp macro="">
      <xdr:nvSpPr>
        <xdr:cNvPr id="354" name="テキスト ボックス 353"/>
        <xdr:cNvSpPr txBox="1"/>
      </xdr:nvSpPr>
      <xdr:spPr>
        <a:xfrm>
          <a:off x="11972925" y="1662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a:t>
          </a:r>
          <a:endParaRPr altLang="en-US" lang="ja-JP" sz="1000">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fLocksText="0">
      <xdr:nvSpPr>
        <xdr:cNvPr id="355" name="【庁舎】_x000a_有形固定資産減価償却率グラフ枠"/>
        <xdr:cNvSpPr/>
      </xdr:nvSpPr>
      <xdr:spPr>
        <a:xfrm>
          <a:off x="12449175" y="1676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sp macro="">
      <xdr:nvSpPr>
        <xdr:cNvPr id="356" name="直線コネクタ 355"/>
        <xdr:cNvSpPr/>
      </xdr:nvSpPr>
      <xdr:spPr>
        <a:xfrm flipV="1">
          <a:off x="16316325" y="17221200"/>
          <a:ext cx="0" cy="14478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108</xdr:row>
      <xdr:rowOff>161925</xdr:rowOff>
    </xdr:from>
    <xdr:to>
      <xdr:col>24</xdr:col>
      <xdr:colOff>323850</xdr:colOff>
      <xdr:row>110</xdr:row>
      <xdr:rowOff>76200</xdr:rowOff>
    </xdr:to>
    <xdr:sp macro="">
      <xdr:nvSpPr>
        <xdr:cNvPr id="357" name="【庁舎】_x000a_有形固定資産減価償却率最小値テキスト"/>
        <xdr:cNvSpPr txBox="1"/>
      </xdr:nvSpPr>
      <xdr:spPr>
        <a:xfrm>
          <a:off x="16402050" y="18678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36.5</a:t>
          </a:r>
          <a:endParaRPr altLang="en-US" lang="ja-JP" sz="1000" b="1">
            <a:latin typeface="ＭＳ Ｐゴシック"/>
          </a:endParaRPr>
        </a:p>
      </xdr:txBody>
    </xdr:sp>
    <xdr:clientData/>
  </xdr:twoCellAnchor>
  <xdr:twoCellAnchor>
    <xdr:from>
      <xdr:col>23</xdr:col>
      <xdr:colOff>428625</xdr:colOff>
      <xdr:row>108</xdr:row>
      <xdr:rowOff>156211</xdr:rowOff>
    </xdr:from>
    <xdr:to>
      <xdr:col>23</xdr:col>
      <xdr:colOff>606425</xdr:colOff>
      <xdr:row>108</xdr:row>
      <xdr:rowOff>156211</xdr:rowOff>
    </xdr:to>
    <xdr:sp macro="">
      <xdr:nvSpPr>
        <xdr:cNvPr id="358" name="直線コネクタ 357"/>
        <xdr:cNvSpPr/>
      </xdr:nvSpPr>
      <xdr:spPr>
        <a:xfrm>
          <a:off x="16230600" y="18669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99</xdr:row>
      <xdr:rowOff>19050</xdr:rowOff>
    </xdr:from>
    <xdr:to>
      <xdr:col>24</xdr:col>
      <xdr:colOff>381000</xdr:colOff>
      <xdr:row>100</xdr:row>
      <xdr:rowOff>104775</xdr:rowOff>
    </xdr:to>
    <xdr:sp macro="">
      <xdr:nvSpPr>
        <xdr:cNvPr id="359" name="【庁舎】_x000a_有形固定資産減価償却率最大値テキスト"/>
        <xdr:cNvSpPr txBox="1"/>
      </xdr:nvSpPr>
      <xdr:spPr>
        <a:xfrm>
          <a:off x="16402050" y="16992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100.0</a:t>
          </a:r>
          <a:endParaRPr altLang="en-US" lang="ja-JP" sz="1000" b="1">
            <a:latin typeface="ＭＳ Ｐゴシック"/>
          </a:endParaRPr>
        </a:p>
      </xdr:txBody>
    </xdr:sp>
    <xdr:clientData/>
  </xdr:twoCellAnchor>
  <xdr:twoCellAnchor>
    <xdr:from>
      <xdr:col>23</xdr:col>
      <xdr:colOff>428625</xdr:colOff>
      <xdr:row>100</xdr:row>
      <xdr:rowOff>76200</xdr:rowOff>
    </xdr:from>
    <xdr:to>
      <xdr:col>23</xdr:col>
      <xdr:colOff>606425</xdr:colOff>
      <xdr:row>100</xdr:row>
      <xdr:rowOff>76200</xdr:rowOff>
    </xdr:to>
    <xdr:sp macro="">
      <xdr:nvSpPr>
        <xdr:cNvPr id="360" name="直線コネクタ 359"/>
        <xdr:cNvSpPr/>
      </xdr:nvSpPr>
      <xdr:spPr>
        <a:xfrm>
          <a:off x="16230600" y="17221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600075</xdr:colOff>
      <xdr:row>105</xdr:row>
      <xdr:rowOff>66675</xdr:rowOff>
    </xdr:from>
    <xdr:to>
      <xdr:col>24</xdr:col>
      <xdr:colOff>323850</xdr:colOff>
      <xdr:row>106</xdr:row>
      <xdr:rowOff>152400</xdr:rowOff>
    </xdr:to>
    <xdr:sp macro="">
      <xdr:nvSpPr>
        <xdr:cNvPr id="361" name="【庁舎】_x000a_有形固定資産減価償却率平均値テキスト"/>
        <xdr:cNvSpPr txBox="1"/>
      </xdr:nvSpPr>
      <xdr:spPr>
        <a:xfrm>
          <a:off x="16402050" y="180689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59.6</a:t>
          </a:r>
          <a:endParaRPr altLang="en-US" lang="ja-JP" sz="1000" b="1">
            <a:solidFill>
              <a:srgbClr val="000080"/>
            </a:solidFill>
            <a:latin typeface="ＭＳ Ｐゴシック"/>
          </a:endParaRPr>
        </a:p>
      </xdr:txBody>
    </xdr:sp>
    <xdr:clientData/>
  </xdr:twoCellAnchor>
  <xdr:twoCellAnchor>
    <xdr:from>
      <xdr:col>23</xdr:col>
      <xdr:colOff>466725</xdr:colOff>
      <xdr:row>105</xdr:row>
      <xdr:rowOff>91694</xdr:rowOff>
    </xdr:from>
    <xdr:to>
      <xdr:col>23</xdr:col>
      <xdr:colOff>568325</xdr:colOff>
      <xdr:row>106</xdr:row>
      <xdr:rowOff>21844</xdr:rowOff>
    </xdr:to>
    <xdr:sp macro="" fLocksText="0">
      <xdr:nvSpPr>
        <xdr:cNvPr id="362" name="フローチャート : 判断 361"/>
        <xdr:cNvSpPr/>
      </xdr:nvSpPr>
      <xdr:spPr>
        <a:xfrm>
          <a:off x="16268700" y="18097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fLocksText="0">
      <xdr:nvSpPr>
        <xdr:cNvPr id="363" name="フローチャート : 判断 362"/>
        <xdr:cNvSpPr/>
      </xdr:nvSpPr>
      <xdr:spPr>
        <a:xfrm>
          <a:off x="15430500" y="18202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104</xdr:row>
      <xdr:rowOff>152400</xdr:rowOff>
    </xdr:from>
    <xdr:to>
      <xdr:col>22</xdr:col>
      <xdr:colOff>552450</xdr:colOff>
      <xdr:row>106</xdr:row>
      <xdr:rowOff>66675</xdr:rowOff>
    </xdr:to>
    <xdr:sp macro="">
      <xdr:nvSpPr>
        <xdr:cNvPr id="364" name="n_1aveValue【庁舎】_x000a_有形固定資産減価償却率"/>
        <xdr:cNvSpPr txBox="1"/>
      </xdr:nvSpPr>
      <xdr:spPr>
        <a:xfrm>
          <a:off x="15259050" y="179832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54.8</a:t>
          </a:r>
          <a:endParaRPr altLang="en-US" lang="ja-JP" sz="1000" b="1">
            <a:solidFill>
              <a:srgbClr val="000080"/>
            </a:solidFill>
            <a:latin typeface="ＭＳ Ｐゴシック"/>
          </a:endParaRPr>
        </a:p>
      </xdr:txBody>
    </xdr:sp>
    <xdr:clientData/>
  </xdr:twoCellAnchor>
  <xdr:twoCellAnchor editAs="oneCell">
    <xdr:from>
      <xdr:col>23</xdr:col>
      <xdr:colOff>323850</xdr:colOff>
      <xdr:row>111</xdr:row>
      <xdr:rowOff>19050</xdr:rowOff>
    </xdr:from>
    <xdr:to>
      <xdr:col>24</xdr:col>
      <xdr:colOff>400050</xdr:colOff>
      <xdr:row>112</xdr:row>
      <xdr:rowOff>104775</xdr:rowOff>
    </xdr:to>
    <xdr:sp macro="">
      <xdr:nvSpPr>
        <xdr:cNvPr id="365" name="テキスト ボックス 364"/>
        <xdr:cNvSpPr txBox="1"/>
      </xdr:nvSpPr>
      <xdr:spPr>
        <a:xfrm>
          <a:off x="161258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22</xdr:col>
      <xdr:colOff>171450</xdr:colOff>
      <xdr:row>111</xdr:row>
      <xdr:rowOff>19050</xdr:rowOff>
    </xdr:from>
    <xdr:to>
      <xdr:col>23</xdr:col>
      <xdr:colOff>247650</xdr:colOff>
      <xdr:row>112</xdr:row>
      <xdr:rowOff>104775</xdr:rowOff>
    </xdr:to>
    <xdr:sp macro="">
      <xdr:nvSpPr>
        <xdr:cNvPr id="366" name="テキスト ボックス 365"/>
        <xdr:cNvSpPr txBox="1"/>
      </xdr:nvSpPr>
      <xdr:spPr>
        <a:xfrm>
          <a:off x="15287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20</xdr:col>
      <xdr:colOff>657225</xdr:colOff>
      <xdr:row>111</xdr:row>
      <xdr:rowOff>19050</xdr:rowOff>
    </xdr:from>
    <xdr:to>
      <xdr:col>22</xdr:col>
      <xdr:colOff>47625</xdr:colOff>
      <xdr:row>112</xdr:row>
      <xdr:rowOff>104775</xdr:rowOff>
    </xdr:to>
    <xdr:sp macro="">
      <xdr:nvSpPr>
        <xdr:cNvPr id="367" name="テキスト ボックス 366"/>
        <xdr:cNvSpPr txBox="1"/>
      </xdr:nvSpPr>
      <xdr:spPr>
        <a:xfrm>
          <a:off x="144018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19</xdr:col>
      <xdr:colOff>447675</xdr:colOff>
      <xdr:row>111</xdr:row>
      <xdr:rowOff>19050</xdr:rowOff>
    </xdr:from>
    <xdr:to>
      <xdr:col>20</xdr:col>
      <xdr:colOff>523875</xdr:colOff>
      <xdr:row>112</xdr:row>
      <xdr:rowOff>104775</xdr:rowOff>
    </xdr:to>
    <xdr:sp macro="">
      <xdr:nvSpPr>
        <xdr:cNvPr id="368" name="テキスト ボックス 367"/>
        <xdr:cNvSpPr txBox="1"/>
      </xdr:nvSpPr>
      <xdr:spPr>
        <a:xfrm>
          <a:off x="13506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18</xdr:col>
      <xdr:colOff>247650</xdr:colOff>
      <xdr:row>111</xdr:row>
      <xdr:rowOff>19050</xdr:rowOff>
    </xdr:from>
    <xdr:to>
      <xdr:col>19</xdr:col>
      <xdr:colOff>323850</xdr:colOff>
      <xdr:row>112</xdr:row>
      <xdr:rowOff>104775</xdr:rowOff>
    </xdr:to>
    <xdr:sp macro="">
      <xdr:nvSpPr>
        <xdr:cNvPr id="369" name="テキスト ボックス 368"/>
        <xdr:cNvSpPr txBox="1"/>
      </xdr:nvSpPr>
      <xdr:spPr>
        <a:xfrm>
          <a:off x="12620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22</xdr:col>
      <xdr:colOff>314325</xdr:colOff>
      <xdr:row>106</xdr:row>
      <xdr:rowOff>137413</xdr:rowOff>
    </xdr:from>
    <xdr:to>
      <xdr:col>22</xdr:col>
      <xdr:colOff>415925</xdr:colOff>
      <xdr:row>107</xdr:row>
      <xdr:rowOff>67563</xdr:rowOff>
    </xdr:to>
    <xdr:sp macro="" fLocksText="0">
      <xdr:nvSpPr>
        <xdr:cNvPr id="370" name="円/楕円 369"/>
        <xdr:cNvSpPr/>
      </xdr:nvSpPr>
      <xdr:spPr>
        <a:xfrm>
          <a:off x="15430500" y="18307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22</xdr:col>
      <xdr:colOff>142875</xdr:colOff>
      <xdr:row>107</xdr:row>
      <xdr:rowOff>57150</xdr:rowOff>
    </xdr:from>
    <xdr:to>
      <xdr:col>22</xdr:col>
      <xdr:colOff>552450</xdr:colOff>
      <xdr:row>108</xdr:row>
      <xdr:rowOff>142875</xdr:rowOff>
    </xdr:to>
    <xdr:sp macro="">
      <xdr:nvSpPr>
        <xdr:cNvPr id="371" name="n_1mainValue【庁舎】_x000a_有形固定資産減価償却率"/>
        <xdr:cNvSpPr txBox="1"/>
      </xdr:nvSpPr>
      <xdr:spPr>
        <a:xfrm>
          <a:off x="15259050" y="184023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50.1</a:t>
          </a:r>
          <a:endParaRPr altLang="en-US" lang="ja-JP" sz="1000" b="1">
            <a:solidFill>
              <a:srgbClr val="FF0000"/>
            </a:solidFill>
            <a:latin typeface="ＭＳ Ｐゴシック"/>
          </a:endParaRPr>
        </a:p>
      </xdr:txBody>
    </xdr:sp>
    <xdr:clientData/>
  </xdr:twoCellAnchor>
  <xdr:twoCellAnchor>
    <xdr:from>
      <xdr:col>26</xdr:col>
      <xdr:colOff>428625</xdr:colOff>
      <xdr:row>91</xdr:row>
      <xdr:rowOff>19050</xdr:rowOff>
    </xdr:from>
    <xdr:to>
      <xdr:col>33</xdr:col>
      <xdr:colOff>352425</xdr:colOff>
      <xdr:row>94</xdr:row>
      <xdr:rowOff>139700</xdr:rowOff>
    </xdr:to>
    <xdr:sp macro="" fLocksText="0">
      <xdr:nvSpPr>
        <xdr:cNvPr id="372" name="正方形/長方形 371"/>
        <xdr:cNvSpPr/>
      </xdr:nvSpPr>
      <xdr:spPr>
        <a:xfrm>
          <a:off x="18288000"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
          <a:pPr algn="ctr"/>
          <a:r>
            <a:rPr altLang="ja-JP" lang="en-US" sz="1600" b="1">
              <a:solidFill>
                <a:srgbClr val="000000"/>
              </a:solidFill>
              <a:latin typeface="ＭＳ Ｐゴシック"/>
            </a:rPr>
            <a:t>【</a:t>
          </a:r>
          <a:r>
            <a:rPr altLang="en-US" lang="ja-JP" sz="1600" b="1">
              <a:solidFill>
                <a:srgbClr val="000000"/>
              </a:solidFill>
              <a:latin typeface="ＭＳ Ｐゴシック"/>
            </a:rPr>
            <a:t>庁舎</a:t>
          </a:r>
          <a:r>
            <a:rPr altLang="ja-JP" lang="en-US" sz="1600" b="1">
              <a:solidFill>
                <a:srgbClr val="000000"/>
              </a:solidFill>
              <a:latin typeface="ＭＳ Ｐゴシック"/>
            </a:rPr>
            <a:t>】
</a:t>
          </a:r>
          <a:r>
            <a:rPr altLang="en-US" lang="ja-JP" sz="1600" b="1">
              <a:solidFill>
                <a:srgbClr val="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fLocksText="0">
      <xdr:nvSpPr>
        <xdr:cNvPr id="373" name="正方形/長方形 372"/>
        <xdr:cNvSpPr/>
      </xdr:nvSpPr>
      <xdr:spPr>
        <a:xfrm>
          <a:off x="18411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fLocksText="0">
      <xdr:nvSpPr>
        <xdr:cNvPr id="374" name="正方形/長方形 373"/>
        <xdr:cNvSpPr/>
      </xdr:nvSpPr>
      <xdr:spPr>
        <a:xfrm>
          <a:off x="18411825"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a:t>
          </a:r>
          <a:endParaRPr altLang="en-US" lang="ja-JP"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fLocksText="0">
      <xdr:nvSpPr>
        <xdr:cNvPr id="375" name="正方形/長方形 374"/>
        <xdr:cNvSpPr/>
      </xdr:nvSpPr>
      <xdr:spPr>
        <a:xfrm>
          <a:off x="19431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fLocksText="0">
      <xdr:nvSpPr>
        <xdr:cNvPr id="376" name="正方形/長方形 375"/>
        <xdr:cNvSpPr/>
      </xdr:nvSpPr>
      <xdr:spPr>
        <a:xfrm>
          <a:off x="19431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0.152</a:t>
          </a:r>
          <a:endParaRPr altLang="en-US" lang="ja-JP"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fLocksText="0">
      <xdr:nvSpPr>
        <xdr:cNvPr id="377" name="正方形/長方形 376"/>
        <xdr:cNvSpPr/>
      </xdr:nvSpPr>
      <xdr:spPr>
        <a:xfrm>
          <a:off x="20574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fLocksText="0">
      <xdr:nvSpPr>
        <xdr:cNvPr id="378" name="正方形/長方形 377"/>
        <xdr:cNvSpPr/>
      </xdr:nvSpPr>
      <xdr:spPr>
        <a:xfrm>
          <a:off x="20574000" y="164877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a:rPr>
            <a:t>0.133</a:t>
          </a:r>
          <a:endParaRPr altLang="en-US" lang="ja-JP"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fLocksText="0">
      <xdr:nvSpPr>
        <xdr:cNvPr id="379" name="正方形/長方形 378"/>
        <xdr:cNvSpPr/>
      </xdr:nvSpPr>
      <xdr:spPr>
        <a:xfrm>
          <a:off x="18288000" y="1676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26</xdr:col>
      <xdr:colOff>390525</xdr:colOff>
      <xdr:row>96</xdr:row>
      <xdr:rowOff>114300</xdr:rowOff>
    </xdr:from>
    <xdr:to>
      <xdr:col>27</xdr:col>
      <xdr:colOff>57150</xdr:colOff>
      <xdr:row>98</xdr:row>
      <xdr:rowOff>0</xdr:rowOff>
    </xdr:to>
    <xdr:sp macro="">
      <xdr:nvSpPr>
        <xdr:cNvPr id="380" name="テキスト ボックス 379"/>
        <xdr:cNvSpPr txBox="1"/>
      </xdr:nvSpPr>
      <xdr:spPr>
        <a:xfrm>
          <a:off x="18249900" y="1657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a:rPr>
            <a:t>(㎡)</a:t>
          </a:r>
          <a:endParaRPr altLang="en-US" lang="ja-JP" sz="800">
            <a:latin typeface="ＭＳ Ｐゴシック"/>
          </a:endParaRPr>
        </a:p>
      </xdr:txBody>
    </xdr:sp>
    <xdr:clientData/>
  </xdr:twoCellAnchor>
  <xdr:twoCellAnchor>
    <xdr:from>
      <xdr:col>26</xdr:col>
      <xdr:colOff>428625</xdr:colOff>
      <xdr:row>111</xdr:row>
      <xdr:rowOff>19050</xdr:rowOff>
    </xdr:from>
    <xdr:to>
      <xdr:col>33</xdr:col>
      <xdr:colOff>314325</xdr:colOff>
      <xdr:row>111</xdr:row>
      <xdr:rowOff>19050</xdr:rowOff>
    </xdr:to>
    <xdr:sp macro="">
      <xdr:nvSpPr>
        <xdr:cNvPr id="381" name="直線コネクタ 380"/>
        <xdr:cNvSpPr/>
      </xdr:nvSpPr>
      <xdr:spPr>
        <a:xfrm>
          <a:off x="18288000" y="1905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110</xdr:row>
      <xdr:rowOff>47625</xdr:rowOff>
    </xdr:from>
    <xdr:to>
      <xdr:col>26</xdr:col>
      <xdr:colOff>419100</xdr:colOff>
      <xdr:row>111</xdr:row>
      <xdr:rowOff>133350</xdr:rowOff>
    </xdr:to>
    <xdr:sp macro="">
      <xdr:nvSpPr>
        <xdr:cNvPr id="382" name="テキスト ボックス 381"/>
        <xdr:cNvSpPr txBox="1"/>
      </xdr:nvSpPr>
      <xdr:spPr>
        <a:xfrm>
          <a:off x="17811750" y="1890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0.000</a:t>
          </a:r>
          <a:endParaRPr altLang="en-US" lang="ja-JP" sz="1000">
            <a:latin typeface="ＭＳ Ｐゴシック"/>
          </a:endParaRPr>
        </a:p>
      </xdr:txBody>
    </xdr:sp>
    <xdr:clientData/>
  </xdr:twoCellAnchor>
  <xdr:twoCellAnchor>
    <xdr:from>
      <xdr:col>26</xdr:col>
      <xdr:colOff>428625</xdr:colOff>
      <xdr:row>108</xdr:row>
      <xdr:rowOff>152400</xdr:rowOff>
    </xdr:from>
    <xdr:to>
      <xdr:col>33</xdr:col>
      <xdr:colOff>314325</xdr:colOff>
      <xdr:row>108</xdr:row>
      <xdr:rowOff>152400</xdr:rowOff>
    </xdr:to>
    <xdr:sp macro="">
      <xdr:nvSpPr>
        <xdr:cNvPr id="383" name="直線コネクタ 382"/>
        <xdr:cNvSpPr/>
      </xdr:nvSpPr>
      <xdr:spPr>
        <a:xfrm>
          <a:off x="18288000" y="1866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108</xdr:row>
      <xdr:rowOff>9525</xdr:rowOff>
    </xdr:from>
    <xdr:to>
      <xdr:col>26</xdr:col>
      <xdr:colOff>419100</xdr:colOff>
      <xdr:row>109</xdr:row>
      <xdr:rowOff>95250</xdr:rowOff>
    </xdr:to>
    <xdr:sp macro="">
      <xdr:nvSpPr>
        <xdr:cNvPr id="384" name="テキスト ボックス 383"/>
        <xdr:cNvSpPr txBox="1"/>
      </xdr:nvSpPr>
      <xdr:spPr>
        <a:xfrm>
          <a:off x="17811750" y="1852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0.200</a:t>
          </a:r>
          <a:endParaRPr altLang="en-US" lang="ja-JP" sz="1000">
            <a:latin typeface="ＭＳ Ｐゴシック"/>
          </a:endParaRPr>
        </a:p>
      </xdr:txBody>
    </xdr:sp>
    <xdr:clientData/>
  </xdr:twoCellAnchor>
  <xdr:twoCellAnchor>
    <xdr:from>
      <xdr:col>26</xdr:col>
      <xdr:colOff>428625</xdr:colOff>
      <xdr:row>106</xdr:row>
      <xdr:rowOff>114300</xdr:rowOff>
    </xdr:from>
    <xdr:to>
      <xdr:col>33</xdr:col>
      <xdr:colOff>314325</xdr:colOff>
      <xdr:row>106</xdr:row>
      <xdr:rowOff>114300</xdr:rowOff>
    </xdr:to>
    <xdr:sp macro="">
      <xdr:nvSpPr>
        <xdr:cNvPr id="385" name="直線コネクタ 384"/>
        <xdr:cNvSpPr/>
      </xdr:nvSpPr>
      <xdr:spPr>
        <a:xfrm>
          <a:off x="18288000" y="1828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105</xdr:row>
      <xdr:rowOff>142875</xdr:rowOff>
    </xdr:from>
    <xdr:to>
      <xdr:col>26</xdr:col>
      <xdr:colOff>419100</xdr:colOff>
      <xdr:row>107</xdr:row>
      <xdr:rowOff>57150</xdr:rowOff>
    </xdr:to>
    <xdr:sp macro="">
      <xdr:nvSpPr>
        <xdr:cNvPr id="386" name="テキスト ボックス 385"/>
        <xdr:cNvSpPr txBox="1"/>
      </xdr:nvSpPr>
      <xdr:spPr>
        <a:xfrm>
          <a:off x="17811750" y="1814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0.400</a:t>
          </a:r>
          <a:endParaRPr altLang="en-US" lang="ja-JP" sz="1000">
            <a:latin typeface="ＭＳ Ｐゴシック"/>
          </a:endParaRPr>
        </a:p>
      </xdr:txBody>
    </xdr:sp>
    <xdr:clientData/>
  </xdr:twoCellAnchor>
  <xdr:twoCellAnchor>
    <xdr:from>
      <xdr:col>26</xdr:col>
      <xdr:colOff>428625</xdr:colOff>
      <xdr:row>104</xdr:row>
      <xdr:rowOff>76200</xdr:rowOff>
    </xdr:from>
    <xdr:to>
      <xdr:col>33</xdr:col>
      <xdr:colOff>314325</xdr:colOff>
      <xdr:row>104</xdr:row>
      <xdr:rowOff>76200</xdr:rowOff>
    </xdr:to>
    <xdr:sp macro="">
      <xdr:nvSpPr>
        <xdr:cNvPr id="387" name="直線コネクタ 386"/>
        <xdr:cNvSpPr/>
      </xdr:nvSpPr>
      <xdr:spPr>
        <a:xfrm>
          <a:off x="18288000" y="1790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103</xdr:row>
      <xdr:rowOff>104775</xdr:rowOff>
    </xdr:from>
    <xdr:to>
      <xdr:col>26</xdr:col>
      <xdr:colOff>419100</xdr:colOff>
      <xdr:row>105</xdr:row>
      <xdr:rowOff>19050</xdr:rowOff>
    </xdr:to>
    <xdr:sp macro="">
      <xdr:nvSpPr>
        <xdr:cNvPr id="388" name="テキスト ボックス 387"/>
        <xdr:cNvSpPr txBox="1"/>
      </xdr:nvSpPr>
      <xdr:spPr>
        <a:xfrm>
          <a:off x="17811750" y="1776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0.600</a:t>
          </a:r>
          <a:endParaRPr altLang="en-US" lang="ja-JP" sz="1000">
            <a:latin typeface="ＭＳ Ｐゴシック"/>
          </a:endParaRPr>
        </a:p>
      </xdr:txBody>
    </xdr:sp>
    <xdr:clientData/>
  </xdr:twoCellAnchor>
  <xdr:twoCellAnchor>
    <xdr:from>
      <xdr:col>26</xdr:col>
      <xdr:colOff>428625</xdr:colOff>
      <xdr:row>102</xdr:row>
      <xdr:rowOff>38100</xdr:rowOff>
    </xdr:from>
    <xdr:to>
      <xdr:col>33</xdr:col>
      <xdr:colOff>314325</xdr:colOff>
      <xdr:row>102</xdr:row>
      <xdr:rowOff>38100</xdr:rowOff>
    </xdr:to>
    <xdr:sp macro="">
      <xdr:nvSpPr>
        <xdr:cNvPr id="389" name="直線コネクタ 388"/>
        <xdr:cNvSpPr/>
      </xdr:nvSpPr>
      <xdr:spPr>
        <a:xfrm>
          <a:off x="18288000" y="1752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101</xdr:row>
      <xdr:rowOff>66675</xdr:rowOff>
    </xdr:from>
    <xdr:to>
      <xdr:col>26</xdr:col>
      <xdr:colOff>419100</xdr:colOff>
      <xdr:row>102</xdr:row>
      <xdr:rowOff>152400</xdr:rowOff>
    </xdr:to>
    <xdr:sp macro="">
      <xdr:nvSpPr>
        <xdr:cNvPr id="390" name="テキスト ボックス 389"/>
        <xdr:cNvSpPr txBox="1"/>
      </xdr:nvSpPr>
      <xdr:spPr>
        <a:xfrm>
          <a:off x="17811750" y="1738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0.800</a:t>
          </a:r>
          <a:endParaRPr altLang="en-US" lang="ja-JP" sz="1000">
            <a:latin typeface="ＭＳ Ｐゴシック"/>
          </a:endParaRPr>
        </a:p>
      </xdr:txBody>
    </xdr:sp>
    <xdr:clientData/>
  </xdr:twoCellAnchor>
  <xdr:twoCellAnchor>
    <xdr:from>
      <xdr:col>26</xdr:col>
      <xdr:colOff>428625</xdr:colOff>
      <xdr:row>100</xdr:row>
      <xdr:rowOff>0</xdr:rowOff>
    </xdr:from>
    <xdr:to>
      <xdr:col>33</xdr:col>
      <xdr:colOff>314325</xdr:colOff>
      <xdr:row>100</xdr:row>
      <xdr:rowOff>0</xdr:rowOff>
    </xdr:to>
    <xdr:sp macro="">
      <xdr:nvSpPr>
        <xdr:cNvPr id="391" name="直線コネクタ 390"/>
        <xdr:cNvSpPr/>
      </xdr:nvSpPr>
      <xdr:spPr>
        <a:xfrm>
          <a:off x="18288000" y="1714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99</xdr:row>
      <xdr:rowOff>28575</xdr:rowOff>
    </xdr:from>
    <xdr:to>
      <xdr:col>26</xdr:col>
      <xdr:colOff>419100</xdr:colOff>
      <xdr:row>100</xdr:row>
      <xdr:rowOff>114300</xdr:rowOff>
    </xdr:to>
    <xdr:sp macro="">
      <xdr:nvSpPr>
        <xdr:cNvPr id="392" name="テキスト ボックス 391"/>
        <xdr:cNvSpPr txBox="1"/>
      </xdr:nvSpPr>
      <xdr:spPr>
        <a:xfrm>
          <a:off x="17811750" y="1700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1.000</a:t>
          </a:r>
          <a:endParaRPr altLang="en-US" lang="ja-JP" sz="1000">
            <a:latin typeface="ＭＳ Ｐゴシック"/>
          </a:endParaRPr>
        </a:p>
      </xdr:txBody>
    </xdr:sp>
    <xdr:clientData/>
  </xdr:twoCellAnchor>
  <xdr:twoCellAnchor>
    <xdr:from>
      <xdr:col>26</xdr:col>
      <xdr:colOff>428625</xdr:colOff>
      <xdr:row>97</xdr:row>
      <xdr:rowOff>133350</xdr:rowOff>
    </xdr:from>
    <xdr:to>
      <xdr:col>33</xdr:col>
      <xdr:colOff>314325</xdr:colOff>
      <xdr:row>97</xdr:row>
      <xdr:rowOff>133350</xdr:rowOff>
    </xdr:to>
    <xdr:sp macro="">
      <xdr:nvSpPr>
        <xdr:cNvPr id="393" name="直線コネクタ 392"/>
        <xdr:cNvSpPr/>
      </xdr:nvSpPr>
      <xdr:spPr>
        <a:xfrm>
          <a:off x="18288000" y="1676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25</xdr:col>
      <xdr:colOff>638175</xdr:colOff>
      <xdr:row>96</xdr:row>
      <xdr:rowOff>161925</xdr:rowOff>
    </xdr:from>
    <xdr:to>
      <xdr:col>26</xdr:col>
      <xdr:colOff>419100</xdr:colOff>
      <xdr:row>98</xdr:row>
      <xdr:rowOff>76200</xdr:rowOff>
    </xdr:to>
    <xdr:sp macro="">
      <xdr:nvSpPr>
        <xdr:cNvPr id="394" name="テキスト ボックス 393"/>
        <xdr:cNvSpPr txBox="1"/>
      </xdr:nvSpPr>
      <xdr:spPr>
        <a:xfrm>
          <a:off x="17811750" y="1662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a:rPr>
            <a:t>1.200</a:t>
          </a:r>
          <a:endParaRPr altLang="en-US" lang="ja-JP" sz="1000">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fLocksText="0">
      <xdr:nvSpPr>
        <xdr:cNvPr id="395" name="【庁舎】_x000a_一人当たり面積グラフ枠"/>
        <xdr:cNvSpPr/>
      </xdr:nvSpPr>
      <xdr:spPr>
        <a:xfrm>
          <a:off x="18288000" y="1676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sp macro="">
      <xdr:nvSpPr>
        <xdr:cNvPr id="396" name="直線コネクタ 395"/>
        <xdr:cNvSpPr/>
      </xdr:nvSpPr>
      <xdr:spPr>
        <a:xfrm flipV="1">
          <a:off x="22164675" y="17297400"/>
          <a:ext cx="0" cy="1257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108</xdr:row>
      <xdr:rowOff>47625</xdr:rowOff>
    </xdr:from>
    <xdr:to>
      <xdr:col>33</xdr:col>
      <xdr:colOff>57150</xdr:colOff>
      <xdr:row>109</xdr:row>
      <xdr:rowOff>133350</xdr:rowOff>
    </xdr:to>
    <xdr:sp macro="">
      <xdr:nvSpPr>
        <xdr:cNvPr id="397" name="【庁舎】_x000a_一人当たり面積最小値テキスト"/>
        <xdr:cNvSpPr txBox="1"/>
      </xdr:nvSpPr>
      <xdr:spPr>
        <a:xfrm>
          <a:off x="22250400" y="18564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0.258</a:t>
          </a:r>
          <a:endParaRPr altLang="en-US" lang="ja-JP" sz="1000" b="1">
            <a:latin typeface="ＭＳ Ｐゴシック"/>
          </a:endParaRPr>
        </a:p>
      </xdr:txBody>
    </xdr:sp>
    <xdr:clientData/>
  </xdr:twoCellAnchor>
  <xdr:twoCellAnchor>
    <xdr:from>
      <xdr:col>32</xdr:col>
      <xdr:colOff>98425</xdr:colOff>
      <xdr:row>108</xdr:row>
      <xdr:rowOff>41911</xdr:rowOff>
    </xdr:from>
    <xdr:to>
      <xdr:col>32</xdr:col>
      <xdr:colOff>276225</xdr:colOff>
      <xdr:row>108</xdr:row>
      <xdr:rowOff>41911</xdr:rowOff>
    </xdr:to>
    <xdr:sp macro="">
      <xdr:nvSpPr>
        <xdr:cNvPr id="398" name="直線コネクタ 397"/>
        <xdr:cNvSpPr/>
      </xdr:nvSpPr>
      <xdr:spPr>
        <a:xfrm>
          <a:off x="22069425" y="185547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99</xdr:row>
      <xdr:rowOff>104775</xdr:rowOff>
    </xdr:from>
    <xdr:to>
      <xdr:col>33</xdr:col>
      <xdr:colOff>57150</xdr:colOff>
      <xdr:row>101</xdr:row>
      <xdr:rowOff>19050</xdr:rowOff>
    </xdr:to>
    <xdr:sp macro="">
      <xdr:nvSpPr>
        <xdr:cNvPr id="399" name="【庁舎】_x000a_一人当たり面積最大値テキスト"/>
        <xdr:cNvSpPr txBox="1"/>
      </xdr:nvSpPr>
      <xdr:spPr>
        <a:xfrm>
          <a:off x="22250400" y="1707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a:rPr>
            <a:t>0.919</a:t>
          </a:r>
          <a:endParaRPr altLang="en-US" lang="ja-JP" sz="1000" b="1">
            <a:latin typeface="ＭＳ Ｐゴシック"/>
          </a:endParaRPr>
        </a:p>
      </xdr:txBody>
    </xdr:sp>
    <xdr:clientData/>
  </xdr:twoCellAnchor>
  <xdr:twoCellAnchor>
    <xdr:from>
      <xdr:col>32</xdr:col>
      <xdr:colOff>98425</xdr:colOff>
      <xdr:row>100</xdr:row>
      <xdr:rowOff>154305</xdr:rowOff>
    </xdr:from>
    <xdr:to>
      <xdr:col>32</xdr:col>
      <xdr:colOff>276225</xdr:colOff>
      <xdr:row>100</xdr:row>
      <xdr:rowOff>154305</xdr:rowOff>
    </xdr:to>
    <xdr:sp macro="">
      <xdr:nvSpPr>
        <xdr:cNvPr id="400" name="直線コネクタ 399"/>
        <xdr:cNvSpPr/>
      </xdr:nvSpPr>
      <xdr:spPr>
        <a:xfrm>
          <a:off x="22069425" y="172974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276225</xdr:colOff>
      <xdr:row>104</xdr:row>
      <xdr:rowOff>76200</xdr:rowOff>
    </xdr:from>
    <xdr:to>
      <xdr:col>33</xdr:col>
      <xdr:colOff>57150</xdr:colOff>
      <xdr:row>105</xdr:row>
      <xdr:rowOff>161925</xdr:rowOff>
    </xdr:to>
    <xdr:sp macro="">
      <xdr:nvSpPr>
        <xdr:cNvPr id="401" name="【庁舎】_x000a_一人当たり面積平均値テキスト"/>
        <xdr:cNvSpPr txBox="1"/>
      </xdr:nvSpPr>
      <xdr:spPr>
        <a:xfrm>
          <a:off x="22250400" y="179070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a:rPr>
            <a:t>0.563</a:t>
          </a:r>
          <a:endParaRPr altLang="en-US" lang="ja-JP" sz="1000" b="1">
            <a:solidFill>
              <a:srgbClr val="000080"/>
            </a:solidFill>
            <a:latin typeface="ＭＳ Ｐゴシック"/>
          </a:endParaRPr>
        </a:p>
      </xdr:txBody>
    </xdr:sp>
    <xdr:clientData/>
  </xdr:twoCellAnchor>
  <xdr:twoCellAnchor>
    <xdr:from>
      <xdr:col>32</xdr:col>
      <xdr:colOff>136525</xdr:colOff>
      <xdr:row>104</xdr:row>
      <xdr:rowOff>95886</xdr:rowOff>
    </xdr:from>
    <xdr:to>
      <xdr:col>32</xdr:col>
      <xdr:colOff>238125</xdr:colOff>
      <xdr:row>105</xdr:row>
      <xdr:rowOff>26036</xdr:rowOff>
    </xdr:to>
    <xdr:sp macro="" fLocksText="0">
      <xdr:nvSpPr>
        <xdr:cNvPr id="402" name="フローチャート : 判断 401"/>
        <xdr:cNvSpPr/>
      </xdr:nvSpPr>
      <xdr:spPr>
        <a:xfrm>
          <a:off x="22107525" y="17926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fLocksText="0">
      <xdr:nvSpPr>
        <xdr:cNvPr id="403" name="フローチャート : 判断 402"/>
        <xdr:cNvSpPr/>
      </xdr:nvSpPr>
      <xdr:spPr>
        <a:xfrm>
          <a:off x="21269325" y="1806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466725</xdr:colOff>
      <xdr:row>105</xdr:row>
      <xdr:rowOff>161925</xdr:rowOff>
    </xdr:from>
    <xdr:to>
      <xdr:col>31</xdr:col>
      <xdr:colOff>247650</xdr:colOff>
      <xdr:row>107</xdr:row>
      <xdr:rowOff>76200</xdr:rowOff>
    </xdr:to>
    <xdr:sp macro="">
      <xdr:nvSpPr>
        <xdr:cNvPr id="404" name="n_1aveValue【庁舎】_x000a_一人当たり面積"/>
        <xdr:cNvSpPr txBox="1"/>
      </xdr:nvSpPr>
      <xdr:spPr>
        <a:xfrm>
          <a:off x="21069300" y="18164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a:rPr>
            <a:t>0.487</a:t>
          </a:r>
          <a:endParaRPr altLang="en-US" lang="ja-JP" sz="1000" b="1">
            <a:solidFill>
              <a:srgbClr val="000080"/>
            </a:solidFill>
            <a:latin typeface="ＭＳ Ｐゴシック"/>
          </a:endParaRPr>
        </a:p>
      </xdr:txBody>
    </xdr:sp>
    <xdr:clientData/>
  </xdr:twoCellAnchor>
  <xdr:twoCellAnchor editAs="oneCell">
    <xdr:from>
      <xdr:col>31</xdr:col>
      <xdr:colOff>676275</xdr:colOff>
      <xdr:row>111</xdr:row>
      <xdr:rowOff>19050</xdr:rowOff>
    </xdr:from>
    <xdr:to>
      <xdr:col>33</xdr:col>
      <xdr:colOff>66675</xdr:colOff>
      <xdr:row>112</xdr:row>
      <xdr:rowOff>104775</xdr:rowOff>
    </xdr:to>
    <xdr:sp macro="">
      <xdr:nvSpPr>
        <xdr:cNvPr id="405" name="テキスト ボックス 404"/>
        <xdr:cNvSpPr txBox="1"/>
      </xdr:nvSpPr>
      <xdr:spPr>
        <a:xfrm>
          <a:off x="219646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H28</a:t>
          </a:r>
          <a:endParaRPr altLang="en-US" lang="ja-JP" sz="1000">
            <a:latin typeface="ＭＳ Ｐゴシック"/>
          </a:endParaRPr>
        </a:p>
      </xdr:txBody>
    </xdr:sp>
    <xdr:clientData/>
  </xdr:twoCellAnchor>
  <xdr:twoCellAnchor editAs="oneCell">
    <xdr:from>
      <xdr:col>30</xdr:col>
      <xdr:colOff>523875</xdr:colOff>
      <xdr:row>111</xdr:row>
      <xdr:rowOff>19050</xdr:rowOff>
    </xdr:from>
    <xdr:to>
      <xdr:col>31</xdr:col>
      <xdr:colOff>600075</xdr:colOff>
      <xdr:row>112</xdr:row>
      <xdr:rowOff>104775</xdr:rowOff>
    </xdr:to>
    <xdr:sp macro="">
      <xdr:nvSpPr>
        <xdr:cNvPr id="406" name="テキスト ボックス 405"/>
        <xdr:cNvSpPr txBox="1"/>
      </xdr:nvSpPr>
      <xdr:spPr>
        <a:xfrm>
          <a:off x="21126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H27</a:t>
          </a:r>
          <a:endParaRPr altLang="en-US" lang="ja-JP" sz="1000">
            <a:latin typeface="ＭＳ Ｐゴシック"/>
          </a:endParaRPr>
        </a:p>
      </xdr:txBody>
    </xdr:sp>
    <xdr:clientData/>
  </xdr:twoCellAnchor>
  <xdr:twoCellAnchor editAs="oneCell">
    <xdr:from>
      <xdr:col>29</xdr:col>
      <xdr:colOff>323850</xdr:colOff>
      <xdr:row>111</xdr:row>
      <xdr:rowOff>19050</xdr:rowOff>
    </xdr:from>
    <xdr:to>
      <xdr:col>30</xdr:col>
      <xdr:colOff>400050</xdr:colOff>
      <xdr:row>112</xdr:row>
      <xdr:rowOff>104775</xdr:rowOff>
    </xdr:to>
    <xdr:sp macro="">
      <xdr:nvSpPr>
        <xdr:cNvPr id="407" name="テキスト ボックス 406"/>
        <xdr:cNvSpPr txBox="1"/>
      </xdr:nvSpPr>
      <xdr:spPr>
        <a:xfrm>
          <a:off x="20240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H26</a:t>
          </a:r>
          <a:endParaRPr altLang="en-US" lang="ja-JP" sz="1000">
            <a:latin typeface="ＭＳ Ｐゴシック"/>
          </a:endParaRPr>
        </a:p>
      </xdr:txBody>
    </xdr:sp>
    <xdr:clientData/>
  </xdr:twoCellAnchor>
  <xdr:twoCellAnchor editAs="oneCell">
    <xdr:from>
      <xdr:col>28</xdr:col>
      <xdr:colOff>123825</xdr:colOff>
      <xdr:row>111</xdr:row>
      <xdr:rowOff>19050</xdr:rowOff>
    </xdr:from>
    <xdr:to>
      <xdr:col>29</xdr:col>
      <xdr:colOff>200025</xdr:colOff>
      <xdr:row>112</xdr:row>
      <xdr:rowOff>104775</xdr:rowOff>
    </xdr:to>
    <xdr:sp macro="">
      <xdr:nvSpPr>
        <xdr:cNvPr id="408" name="テキスト ボックス 407"/>
        <xdr:cNvSpPr txBox="1"/>
      </xdr:nvSpPr>
      <xdr:spPr>
        <a:xfrm>
          <a:off x="193548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H25</a:t>
          </a:r>
          <a:endParaRPr altLang="en-US" lang="ja-JP" sz="1000">
            <a:latin typeface="ＭＳ Ｐゴシック"/>
          </a:endParaRPr>
        </a:p>
      </xdr:txBody>
    </xdr:sp>
    <xdr:clientData/>
  </xdr:twoCellAnchor>
  <xdr:twoCellAnchor editAs="oneCell">
    <xdr:from>
      <xdr:col>26</xdr:col>
      <xdr:colOff>600075</xdr:colOff>
      <xdr:row>111</xdr:row>
      <xdr:rowOff>19050</xdr:rowOff>
    </xdr:from>
    <xdr:to>
      <xdr:col>27</xdr:col>
      <xdr:colOff>676275</xdr:colOff>
      <xdr:row>112</xdr:row>
      <xdr:rowOff>104775</xdr:rowOff>
    </xdr:to>
    <xdr:sp macro="">
      <xdr:nvSpPr>
        <xdr:cNvPr id="409" name="テキスト ボックス 408"/>
        <xdr:cNvSpPr txBox="1"/>
      </xdr:nvSpPr>
      <xdr:spPr>
        <a:xfrm>
          <a:off x="18459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a:rPr>
            <a:t>H24</a:t>
          </a:r>
          <a:endParaRPr altLang="en-US" lang="ja-JP" sz="1000">
            <a:latin typeface="ＭＳ Ｐゴシック"/>
          </a:endParaRPr>
        </a:p>
      </xdr:txBody>
    </xdr:sp>
    <xdr:clientData/>
  </xdr:twoCellAnchor>
  <xdr:twoCellAnchor>
    <xdr:from>
      <xdr:col>30</xdr:col>
      <xdr:colOff>669925</xdr:colOff>
      <xdr:row>104</xdr:row>
      <xdr:rowOff>84455</xdr:rowOff>
    </xdr:from>
    <xdr:to>
      <xdr:col>31</xdr:col>
      <xdr:colOff>85725</xdr:colOff>
      <xdr:row>105</xdr:row>
      <xdr:rowOff>14605</xdr:rowOff>
    </xdr:to>
    <xdr:sp macro="" fLocksText="0">
      <xdr:nvSpPr>
        <xdr:cNvPr id="410" name="円/楕円 409"/>
        <xdr:cNvSpPr/>
      </xdr:nvSpPr>
      <xdr:spPr>
        <a:xfrm>
          <a:off x="21269325" y="17916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editAs="oneCell">
    <xdr:from>
      <xdr:col>30</xdr:col>
      <xdr:colOff>466725</xdr:colOff>
      <xdr:row>103</xdr:row>
      <xdr:rowOff>28575</xdr:rowOff>
    </xdr:from>
    <xdr:to>
      <xdr:col>31</xdr:col>
      <xdr:colOff>247650</xdr:colOff>
      <xdr:row>104</xdr:row>
      <xdr:rowOff>114300</xdr:rowOff>
    </xdr:to>
    <xdr:sp macro="">
      <xdr:nvSpPr>
        <xdr:cNvPr id="411" name="n_1mainValue【庁舎】_x000a_一人当たり面積"/>
        <xdr:cNvSpPr txBox="1"/>
      </xdr:nvSpPr>
      <xdr:spPr>
        <a:xfrm>
          <a:off x="21069300" y="17687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a:rPr>
            <a:t>0.569</a:t>
          </a:r>
          <a:endParaRPr altLang="en-US" lang="ja-JP" sz="1000" b="1">
            <a:solidFill>
              <a:srgbClr val="FF0000"/>
            </a:solidFill>
            <a:latin typeface="ＭＳ Ｐゴシック"/>
          </a:endParaRPr>
        </a:p>
      </xdr:txBody>
    </xdr:sp>
    <xdr:clientData/>
  </xdr:twoCellAnchor>
  <xdr:twoCellAnchor>
    <xdr:from>
      <xdr:col>1</xdr:col>
      <xdr:colOff>66675</xdr:colOff>
      <xdr:row>113</xdr:row>
      <xdr:rowOff>57150</xdr:rowOff>
    </xdr:from>
    <xdr:to>
      <xdr:col>33</xdr:col>
      <xdr:colOff>352425</xdr:colOff>
      <xdr:row>124</xdr:row>
      <xdr:rowOff>76200</xdr:rowOff>
    </xdr:to>
    <xdr:sp macro="" fLocksText="0">
      <xdr:nvSpPr>
        <xdr:cNvPr id="412" name="正方形/長方形 411"/>
        <xdr:cNvSpPr/>
      </xdr:nvSpPr>
      <xdr:spPr>
        <a:xfrm>
          <a:off x="762000" y="19431000"/>
          <a:ext cx="222504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fLocksText="0">
      <xdr:nvSpPr>
        <xdr:cNvPr id="413" name="正方形/長方形 412"/>
        <xdr:cNvSpPr/>
      </xdr:nvSpPr>
      <xdr:spPr>
        <a:xfrm>
          <a:off x="762000" y="19497675"/>
          <a:ext cx="38481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fLocksText="0">
      <xdr:nvSpPr>
        <xdr:cNvPr id="414" name="テキスト ボックス 413"/>
        <xdr:cNvSpPr txBox="1"/>
      </xdr:nvSpPr>
      <xdr:spPr>
        <a:xfrm>
          <a:off x="838200" y="19745325"/>
          <a:ext cx="22088475" cy="14859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latin typeface="+mn-lt"/>
              <a:ea typeface="+mn-ea"/>
              <a:cs typeface="+mn-cs"/>
            </a:rPr>
            <a:t>　</a:t>
          </a:r>
          <a:r>
            <a:rPr altLang="ja-JP" lang="ja-JP" sz="1100" b="0" i="0" baseline="0">
              <a:solidFill>
                <a:schemeClr val="tx1"/>
              </a:solidFill>
              <a:latin typeface="+mn-lt"/>
              <a:ea typeface="+mn-ea"/>
              <a:cs typeface="+mn-cs"/>
            </a:rPr>
            <a:t>類似団体と比較して特に有形固定資産減価償却率が高くなっている施設は、一般廃棄物処理施設と保健センター・保健所である。一般廃棄物処理施設については、町独自の焼却施設として運営していたが、施設の老朽化による改修経費に多額の費用が必要となること、また、最終処分場の限界やダイオキシン対策に対する施設の維持管理費の負担も大きくなっていたことから、平成</a:t>
          </a:r>
          <a:r>
            <a:rPr altLang="ja-JP" lang="en-US" sz="1100" b="0" i="0" baseline="0">
              <a:solidFill>
                <a:schemeClr val="tx1"/>
              </a:solidFill>
              <a:latin typeface="+mn-lt"/>
              <a:ea typeface="+mn-ea"/>
              <a:cs typeface="+mn-cs"/>
            </a:rPr>
            <a:t>23</a:t>
          </a:r>
          <a:r>
            <a:rPr altLang="ja-JP" lang="ja-JP" sz="1100" b="0" i="0" baseline="0">
              <a:solidFill>
                <a:schemeClr val="tx1"/>
              </a:solidFill>
              <a:latin typeface="+mn-lt"/>
              <a:ea typeface="+mn-ea"/>
              <a:cs typeface="+mn-cs"/>
            </a:rPr>
            <a:t>年</a:t>
          </a:r>
          <a:r>
            <a:rPr altLang="ja-JP" lang="en-US" sz="1100" b="0" i="0" baseline="0">
              <a:solidFill>
                <a:schemeClr val="tx1"/>
              </a:solidFill>
              <a:latin typeface="+mn-lt"/>
              <a:ea typeface="+mn-ea"/>
              <a:cs typeface="+mn-cs"/>
            </a:rPr>
            <a:t>10</a:t>
          </a:r>
          <a:r>
            <a:rPr altLang="ja-JP" lang="ja-JP" sz="1100" b="0" i="0" baseline="0">
              <a:solidFill>
                <a:schemeClr val="tx1"/>
              </a:solidFill>
              <a:latin typeface="+mn-lt"/>
              <a:ea typeface="+mn-ea"/>
              <a:cs typeface="+mn-cs"/>
            </a:rPr>
            <a:t>月に一部事務組合に加入することで施設の老朽化対策や増大する維持管理費などの将来負担の軽減を図った。保健センターについては、建設後</a:t>
          </a:r>
          <a:r>
            <a:rPr altLang="ja-JP" lang="en-US" sz="1100" b="0" i="0" baseline="0">
              <a:solidFill>
                <a:schemeClr val="tx1"/>
              </a:solidFill>
              <a:latin typeface="+mn-lt"/>
              <a:ea typeface="+mn-ea"/>
              <a:cs typeface="+mn-cs"/>
            </a:rPr>
            <a:t>20</a:t>
          </a:r>
          <a:r>
            <a:rPr altLang="ja-JP" lang="ja-JP" sz="1100" b="0" i="0" baseline="0">
              <a:solidFill>
                <a:schemeClr val="tx1"/>
              </a:solidFill>
              <a:latin typeface="+mn-lt"/>
              <a:ea typeface="+mn-ea"/>
              <a:cs typeface="+mn-cs"/>
            </a:rPr>
            <a:t>年以上が経過しており、施設・設備の老朽化に伴う改修費用が年々膨らんでいるため、施設維持補修調査を実施し、更新費用の年度間の平準化を図りながら計画的に実施していく。なお、庁舎の有形固定資産減価償却率は、類似団体に比べやや低い水準にあるが、現庁舎は、既存建物を増改築したもので、庁舎の半分は昭和</a:t>
          </a:r>
          <a:r>
            <a:rPr altLang="ja-JP" lang="en-US" sz="1100" b="0" i="0" baseline="0">
              <a:solidFill>
                <a:schemeClr val="tx1"/>
              </a:solidFill>
              <a:latin typeface="+mn-lt"/>
              <a:ea typeface="+mn-ea"/>
              <a:cs typeface="+mn-cs"/>
            </a:rPr>
            <a:t>40</a:t>
          </a:r>
          <a:r>
            <a:rPr altLang="ja-JP" lang="ja-JP" sz="1100" b="0" i="0" baseline="0">
              <a:solidFill>
                <a:schemeClr val="tx1"/>
              </a:solidFill>
              <a:latin typeface="+mn-lt"/>
              <a:ea typeface="+mn-ea"/>
              <a:cs typeface="+mn-cs"/>
            </a:rPr>
            <a:t>年の建設、残りの増築部分も昭和</a:t>
          </a:r>
          <a:r>
            <a:rPr altLang="ja-JP" lang="en-US" sz="1100" b="0" i="0" baseline="0">
              <a:solidFill>
                <a:schemeClr val="tx1"/>
              </a:solidFill>
              <a:latin typeface="+mn-lt"/>
              <a:ea typeface="+mn-ea"/>
              <a:cs typeface="+mn-cs"/>
            </a:rPr>
            <a:t>59</a:t>
          </a:r>
          <a:r>
            <a:rPr altLang="ja-JP" lang="ja-JP" sz="1100" b="0" i="0" baseline="0">
              <a:solidFill>
                <a:schemeClr val="tx1"/>
              </a:solidFill>
              <a:latin typeface="+mn-lt"/>
              <a:ea typeface="+mn-ea"/>
              <a:cs typeface="+mn-cs"/>
            </a:rPr>
            <a:t>年の建設で施設・設備の不具合が多くなっており、平成</a:t>
          </a:r>
          <a:r>
            <a:rPr altLang="ja-JP" lang="en-US" sz="1100" b="0" i="0" baseline="0">
              <a:solidFill>
                <a:schemeClr val="tx1"/>
              </a:solidFill>
              <a:latin typeface="+mn-lt"/>
              <a:ea typeface="+mn-ea"/>
              <a:cs typeface="+mn-cs"/>
            </a:rPr>
            <a:t>26</a:t>
          </a:r>
          <a:r>
            <a:rPr altLang="ja-JP" lang="ja-JP" sz="1100" b="0" i="0" baseline="0">
              <a:solidFill>
                <a:schemeClr val="tx1"/>
              </a:solidFill>
              <a:latin typeface="+mn-lt"/>
              <a:ea typeface="+mn-ea"/>
              <a:cs typeface="+mn-cs"/>
            </a:rPr>
            <a:t>年</a:t>
          </a:r>
          <a:r>
            <a:rPr altLang="ja-JP" lang="en-US" sz="1100" b="0" i="0" baseline="0">
              <a:solidFill>
                <a:schemeClr val="tx1"/>
              </a:solidFill>
              <a:latin typeface="+mn-lt"/>
              <a:ea typeface="+mn-ea"/>
              <a:cs typeface="+mn-cs"/>
            </a:rPr>
            <a:t>3</a:t>
          </a:r>
          <a:r>
            <a:rPr altLang="ja-JP" lang="ja-JP" sz="1100" b="0" i="0" baseline="0">
              <a:solidFill>
                <a:schemeClr val="tx1"/>
              </a:solidFill>
              <a:latin typeface="+mn-lt"/>
              <a:ea typeface="+mn-ea"/>
              <a:cs typeface="+mn-cs"/>
            </a:rPr>
            <a:t>月に示された耐震診断結果では基準値を満たさないことが判明したため、早期に建設（更新）計画を立て整備する必要がある。</a:t>
          </a:r>
          <a:endParaRPr altLang="ja-JP" lang="ja-JP" sz="1400">
            <a:solidFill>
              <a:srgbClr val="000000"/>
            </a:solidFill>
          </a:endParaRPr>
        </a:p>
        <a:p>
          <a:pPr/>
          <a:endParaRPr altLang="en-US" 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4.xml" /><Relationship Id="rId2"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O52"/>
  <sheetViews>
    <sheetView showGridLines="0" tabSelected="1" workbookViewId="0" topLeftCell="A1"/>
  </sheetViews>
  <sheetFormatPr defaultColWidth="0" defaultRowHeight="11.25" custom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1</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2</v>
      </c>
      <c r="C3" s="391"/>
      <c r="D3" s="391"/>
      <c r="E3" s="392"/>
      <c r="F3" s="392"/>
      <c r="G3" s="392"/>
      <c r="H3" s="392"/>
      <c r="I3" s="392"/>
      <c r="J3" s="392"/>
      <c r="K3" s="392"/>
      <c r="L3" s="392" t="s">
        <v>3</v>
      </c>
      <c r="M3" s="392"/>
      <c r="N3" s="392"/>
      <c r="O3" s="392"/>
      <c r="P3" s="392"/>
      <c r="Q3" s="392"/>
      <c r="R3" s="399"/>
      <c r="S3" s="399"/>
      <c r="T3" s="399"/>
      <c r="U3" s="399"/>
      <c r="V3" s="400"/>
      <c r="W3" s="374" t="s">
        <v>4</v>
      </c>
      <c r="X3" s="375"/>
      <c r="Y3" s="375"/>
      <c r="Z3" s="375"/>
      <c r="AA3" s="375"/>
      <c r="AB3" s="391"/>
      <c r="AC3" s="399" t="s">
        <v>5</v>
      </c>
      <c r="AD3" s="375"/>
      <c r="AE3" s="375"/>
      <c r="AF3" s="375"/>
      <c r="AG3" s="375"/>
      <c r="AH3" s="375"/>
      <c r="AI3" s="375"/>
      <c r="AJ3" s="375"/>
      <c r="AK3" s="375"/>
      <c r="AL3" s="376"/>
      <c r="AM3" s="374" t="s">
        <v>6</v>
      </c>
      <c r="AN3" s="375"/>
      <c r="AO3" s="375"/>
      <c r="AP3" s="375"/>
      <c r="AQ3" s="375"/>
      <c r="AR3" s="375"/>
      <c r="AS3" s="375"/>
      <c r="AT3" s="375"/>
      <c r="AU3" s="375"/>
      <c r="AV3" s="375"/>
      <c r="AW3" s="375"/>
      <c r="AX3" s="376"/>
      <c r="AY3" s="411" t="s">
        <v>7</v>
      </c>
      <c r="AZ3" s="412"/>
      <c r="BA3" s="412"/>
      <c r="BB3" s="412"/>
      <c r="BC3" s="412"/>
      <c r="BD3" s="412"/>
      <c r="BE3" s="412"/>
      <c r="BF3" s="412"/>
      <c r="BG3" s="412"/>
      <c r="BH3" s="412"/>
      <c r="BI3" s="412"/>
      <c r="BJ3" s="412"/>
      <c r="BK3" s="412"/>
      <c r="BL3" s="412"/>
      <c r="BM3" s="413"/>
      <c r="BN3" s="374" t="s">
        <v>8</v>
      </c>
      <c r="BO3" s="375"/>
      <c r="BP3" s="375"/>
      <c r="BQ3" s="375"/>
      <c r="BR3" s="375"/>
      <c r="BS3" s="375"/>
      <c r="BT3" s="375"/>
      <c r="BU3" s="376"/>
      <c r="BV3" s="374" t="s">
        <v>9</v>
      </c>
      <c r="BW3" s="375"/>
      <c r="BX3" s="375"/>
      <c r="BY3" s="375"/>
      <c r="BZ3" s="375"/>
      <c r="CA3" s="375"/>
      <c r="CB3" s="375"/>
      <c r="CC3" s="376"/>
      <c r="CD3" s="411" t="s">
        <v>7</v>
      </c>
      <c r="CE3" s="412"/>
      <c r="CF3" s="412"/>
      <c r="CG3" s="412"/>
      <c r="CH3" s="412"/>
      <c r="CI3" s="412"/>
      <c r="CJ3" s="412"/>
      <c r="CK3" s="412"/>
      <c r="CL3" s="412"/>
      <c r="CM3" s="412"/>
      <c r="CN3" s="412"/>
      <c r="CO3" s="412"/>
      <c r="CP3" s="412"/>
      <c r="CQ3" s="412"/>
      <c r="CR3" s="412"/>
      <c r="CS3" s="413"/>
      <c r="CT3" s="374" t="s">
        <v>10</v>
      </c>
      <c r="CU3" s="375"/>
      <c r="CV3" s="375"/>
      <c r="CW3" s="375"/>
      <c r="CX3" s="375"/>
      <c r="CY3" s="375"/>
      <c r="CZ3" s="375"/>
      <c r="DA3" s="376"/>
      <c r="DB3" s="374" t="s">
        <v>11</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12</v>
      </c>
      <c r="AZ4" s="378"/>
      <c r="BA4" s="378"/>
      <c r="BB4" s="378"/>
      <c r="BC4" s="378"/>
      <c r="BD4" s="378"/>
      <c r="BE4" s="378"/>
      <c r="BF4" s="378"/>
      <c r="BG4" s="378"/>
      <c r="BH4" s="378"/>
      <c r="BI4" s="378"/>
      <c r="BJ4" s="378"/>
      <c r="BK4" s="378"/>
      <c r="BL4" s="378"/>
      <c r="BM4" s="379"/>
      <c r="BN4" s="380">
        <v>6547939</v>
      </c>
      <c r="BO4" s="381"/>
      <c r="BP4" s="381"/>
      <c r="BQ4" s="381"/>
      <c r="BR4" s="381"/>
      <c r="BS4" s="381"/>
      <c r="BT4" s="381"/>
      <c r="BU4" s="382"/>
      <c r="BV4" s="380">
        <v>6647194</v>
      </c>
      <c r="BW4" s="381"/>
      <c r="BX4" s="381"/>
      <c r="BY4" s="381"/>
      <c r="BZ4" s="381"/>
      <c r="CA4" s="381"/>
      <c r="CB4" s="381"/>
      <c r="CC4" s="382"/>
      <c r="CD4" s="383" t="s">
        <v>13</v>
      </c>
      <c r="CE4" s="384"/>
      <c r="CF4" s="384"/>
      <c r="CG4" s="384"/>
      <c r="CH4" s="384"/>
      <c r="CI4" s="384"/>
      <c r="CJ4" s="384"/>
      <c r="CK4" s="384"/>
      <c r="CL4" s="384"/>
      <c r="CM4" s="384"/>
      <c r="CN4" s="384"/>
      <c r="CO4" s="384"/>
      <c r="CP4" s="384"/>
      <c r="CQ4" s="384"/>
      <c r="CR4" s="384"/>
      <c r="CS4" s="385"/>
      <c r="CT4" s="386">
        <v>8.6999999999999993</v>
      </c>
      <c r="CU4" s="387"/>
      <c r="CV4" s="387"/>
      <c r="CW4" s="387"/>
      <c r="CX4" s="387"/>
      <c r="CY4" s="387"/>
      <c r="CZ4" s="387"/>
      <c r="DA4" s="388"/>
      <c r="DB4" s="386">
        <v>8.90</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14</v>
      </c>
      <c r="AN5" s="447"/>
      <c r="AO5" s="447"/>
      <c r="AP5" s="447"/>
      <c r="AQ5" s="447"/>
      <c r="AR5" s="447"/>
      <c r="AS5" s="447"/>
      <c r="AT5" s="448"/>
      <c r="AU5" s="449" t="s">
        <v>15</v>
      </c>
      <c r="AV5" s="450"/>
      <c r="AW5" s="450"/>
      <c r="AX5" s="450"/>
      <c r="AY5" s="451" t="s">
        <v>16</v>
      </c>
      <c r="AZ5" s="452"/>
      <c r="BA5" s="452"/>
      <c r="BB5" s="452"/>
      <c r="BC5" s="452"/>
      <c r="BD5" s="452"/>
      <c r="BE5" s="452"/>
      <c r="BF5" s="452"/>
      <c r="BG5" s="452"/>
      <c r="BH5" s="452"/>
      <c r="BI5" s="452"/>
      <c r="BJ5" s="452"/>
      <c r="BK5" s="452"/>
      <c r="BL5" s="452"/>
      <c r="BM5" s="453"/>
      <c r="BN5" s="417">
        <v>6322860</v>
      </c>
      <c r="BO5" s="418"/>
      <c r="BP5" s="418"/>
      <c r="BQ5" s="418"/>
      <c r="BR5" s="418"/>
      <c r="BS5" s="418"/>
      <c r="BT5" s="418"/>
      <c r="BU5" s="419"/>
      <c r="BV5" s="417">
        <v>6415230</v>
      </c>
      <c r="BW5" s="418"/>
      <c r="BX5" s="418"/>
      <c r="BY5" s="418"/>
      <c r="BZ5" s="418"/>
      <c r="CA5" s="418"/>
      <c r="CB5" s="418"/>
      <c r="CC5" s="419"/>
      <c r="CD5" s="420" t="s">
        <v>17</v>
      </c>
      <c r="CE5" s="421"/>
      <c r="CF5" s="421"/>
      <c r="CG5" s="421"/>
      <c r="CH5" s="421"/>
      <c r="CI5" s="421"/>
      <c r="CJ5" s="421"/>
      <c r="CK5" s="421"/>
      <c r="CL5" s="421"/>
      <c r="CM5" s="421"/>
      <c r="CN5" s="421"/>
      <c r="CO5" s="421"/>
      <c r="CP5" s="421"/>
      <c r="CQ5" s="421"/>
      <c r="CR5" s="421"/>
      <c r="CS5" s="422"/>
      <c r="CT5" s="414">
        <v>73.50</v>
      </c>
      <c r="CU5" s="415"/>
      <c r="CV5" s="415"/>
      <c r="CW5" s="415"/>
      <c r="CX5" s="415"/>
      <c r="CY5" s="415"/>
      <c r="CZ5" s="415"/>
      <c r="DA5" s="416"/>
      <c r="DB5" s="414">
        <v>74</v>
      </c>
      <c r="DC5" s="415"/>
      <c r="DD5" s="415"/>
      <c r="DE5" s="415"/>
      <c r="DF5" s="415"/>
      <c r="DG5" s="415"/>
      <c r="DH5" s="415"/>
      <c r="DI5" s="416"/>
      <c r="DJ5" s="139"/>
      <c r="DK5" s="139"/>
      <c r="DL5" s="139"/>
      <c r="DM5" s="139"/>
      <c r="DN5" s="139"/>
      <c r="DO5" s="139"/>
    </row>
    <row r="6" spans="1:119" ht="18.75" customHeight="1">
      <c r="A6" s="140"/>
      <c r="B6" s="423" t="s">
        <v>18</v>
      </c>
      <c r="C6" s="424"/>
      <c r="D6" s="424"/>
      <c r="E6" s="425"/>
      <c r="F6" s="425"/>
      <c r="G6" s="425"/>
      <c r="H6" s="425"/>
      <c r="I6" s="425"/>
      <c r="J6" s="425"/>
      <c r="K6" s="425"/>
      <c r="L6" s="425" t="s">
        <v>19</v>
      </c>
      <c r="M6" s="425"/>
      <c r="N6" s="425"/>
      <c r="O6" s="425"/>
      <c r="P6" s="425"/>
      <c r="Q6" s="425"/>
      <c r="R6" s="429"/>
      <c r="S6" s="429"/>
      <c r="T6" s="429"/>
      <c r="U6" s="429"/>
      <c r="V6" s="430"/>
      <c r="W6" s="433" t="s">
        <v>20</v>
      </c>
      <c r="X6" s="434"/>
      <c r="Y6" s="434"/>
      <c r="Z6" s="434"/>
      <c r="AA6" s="434"/>
      <c r="AB6" s="424"/>
      <c r="AC6" s="437" t="s">
        <v>21</v>
      </c>
      <c r="AD6" s="438"/>
      <c r="AE6" s="438"/>
      <c r="AF6" s="438"/>
      <c r="AG6" s="438"/>
      <c r="AH6" s="438"/>
      <c r="AI6" s="438"/>
      <c r="AJ6" s="438"/>
      <c r="AK6" s="438"/>
      <c r="AL6" s="439"/>
      <c r="AM6" s="446" t="s">
        <v>22</v>
      </c>
      <c r="AN6" s="447"/>
      <c r="AO6" s="447"/>
      <c r="AP6" s="447"/>
      <c r="AQ6" s="447"/>
      <c r="AR6" s="447"/>
      <c r="AS6" s="447"/>
      <c r="AT6" s="448"/>
      <c r="AU6" s="449" t="s">
        <v>15</v>
      </c>
      <c r="AV6" s="450"/>
      <c r="AW6" s="450"/>
      <c r="AX6" s="450"/>
      <c r="AY6" s="451" t="s">
        <v>23</v>
      </c>
      <c r="AZ6" s="452"/>
      <c r="BA6" s="452"/>
      <c r="BB6" s="452"/>
      <c r="BC6" s="452"/>
      <c r="BD6" s="452"/>
      <c r="BE6" s="452"/>
      <c r="BF6" s="452"/>
      <c r="BG6" s="452"/>
      <c r="BH6" s="452"/>
      <c r="BI6" s="452"/>
      <c r="BJ6" s="452"/>
      <c r="BK6" s="452"/>
      <c r="BL6" s="452"/>
      <c r="BM6" s="453"/>
      <c r="BN6" s="417">
        <v>225079</v>
      </c>
      <c r="BO6" s="418"/>
      <c r="BP6" s="418"/>
      <c r="BQ6" s="418"/>
      <c r="BR6" s="418"/>
      <c r="BS6" s="418"/>
      <c r="BT6" s="418"/>
      <c r="BU6" s="419"/>
      <c r="BV6" s="417">
        <v>231964</v>
      </c>
      <c r="BW6" s="418"/>
      <c r="BX6" s="418"/>
      <c r="BY6" s="418"/>
      <c r="BZ6" s="418"/>
      <c r="CA6" s="418"/>
      <c r="CB6" s="418"/>
      <c r="CC6" s="419"/>
      <c r="CD6" s="420" t="s">
        <v>24</v>
      </c>
      <c r="CE6" s="421"/>
      <c r="CF6" s="421"/>
      <c r="CG6" s="421"/>
      <c r="CH6" s="421"/>
      <c r="CI6" s="421"/>
      <c r="CJ6" s="421"/>
      <c r="CK6" s="421"/>
      <c r="CL6" s="421"/>
      <c r="CM6" s="421"/>
      <c r="CN6" s="421"/>
      <c r="CO6" s="421"/>
      <c r="CP6" s="421"/>
      <c r="CQ6" s="421"/>
      <c r="CR6" s="421"/>
      <c r="CS6" s="422"/>
      <c r="CT6" s="454">
        <v>77.20</v>
      </c>
      <c r="CU6" s="455"/>
      <c r="CV6" s="455"/>
      <c r="CW6" s="455"/>
      <c r="CX6" s="455"/>
      <c r="CY6" s="455"/>
      <c r="CZ6" s="455"/>
      <c r="DA6" s="456"/>
      <c r="DB6" s="454">
        <v>78.70</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25</v>
      </c>
      <c r="AN7" s="447"/>
      <c r="AO7" s="447"/>
      <c r="AP7" s="447"/>
      <c r="AQ7" s="447"/>
      <c r="AR7" s="447"/>
      <c r="AS7" s="447"/>
      <c r="AT7" s="448"/>
      <c r="AU7" s="449" t="s">
        <v>15</v>
      </c>
      <c r="AV7" s="450"/>
      <c r="AW7" s="450"/>
      <c r="AX7" s="450"/>
      <c r="AY7" s="451" t="s">
        <v>26</v>
      </c>
      <c r="AZ7" s="452"/>
      <c r="BA7" s="452"/>
      <c r="BB7" s="452"/>
      <c r="BC7" s="452"/>
      <c r="BD7" s="452"/>
      <c r="BE7" s="452"/>
      <c r="BF7" s="452"/>
      <c r="BG7" s="452"/>
      <c r="BH7" s="452"/>
      <c r="BI7" s="452"/>
      <c r="BJ7" s="452"/>
      <c r="BK7" s="452"/>
      <c r="BL7" s="452"/>
      <c r="BM7" s="453"/>
      <c r="BN7" s="417" t="s">
        <v>27</v>
      </c>
      <c r="BO7" s="418"/>
      <c r="BP7" s="418"/>
      <c r="BQ7" s="418"/>
      <c r="BR7" s="418"/>
      <c r="BS7" s="418"/>
      <c r="BT7" s="418"/>
      <c r="BU7" s="419"/>
      <c r="BV7" s="417" t="s">
        <v>27</v>
      </c>
      <c r="BW7" s="418"/>
      <c r="BX7" s="418"/>
      <c r="BY7" s="418"/>
      <c r="BZ7" s="418"/>
      <c r="CA7" s="418"/>
      <c r="CB7" s="418"/>
      <c r="CC7" s="419"/>
      <c r="CD7" s="420" t="s">
        <v>28</v>
      </c>
      <c r="CE7" s="421"/>
      <c r="CF7" s="421"/>
      <c r="CG7" s="421"/>
      <c r="CH7" s="421"/>
      <c r="CI7" s="421"/>
      <c r="CJ7" s="421"/>
      <c r="CK7" s="421"/>
      <c r="CL7" s="421"/>
      <c r="CM7" s="421"/>
      <c r="CN7" s="421"/>
      <c r="CO7" s="421"/>
      <c r="CP7" s="421"/>
      <c r="CQ7" s="421"/>
      <c r="CR7" s="421"/>
      <c r="CS7" s="422"/>
      <c r="CT7" s="417">
        <v>2587678</v>
      </c>
      <c r="CU7" s="418"/>
      <c r="CV7" s="418"/>
      <c r="CW7" s="418"/>
      <c r="CX7" s="418"/>
      <c r="CY7" s="418"/>
      <c r="CZ7" s="418"/>
      <c r="DA7" s="419"/>
      <c r="DB7" s="417">
        <v>2613327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29</v>
      </c>
      <c r="AN8" s="447"/>
      <c r="AO8" s="447"/>
      <c r="AP8" s="447"/>
      <c r="AQ8" s="447"/>
      <c r="AR8" s="447"/>
      <c r="AS8" s="447"/>
      <c r="AT8" s="448"/>
      <c r="AU8" s="449" t="s">
        <v>15</v>
      </c>
      <c r="AV8" s="450"/>
      <c r="AW8" s="450"/>
      <c r="AX8" s="450"/>
      <c r="AY8" s="451" t="s">
        <v>30</v>
      </c>
      <c r="AZ8" s="452"/>
      <c r="BA8" s="452"/>
      <c r="BB8" s="452"/>
      <c r="BC8" s="452"/>
      <c r="BD8" s="452"/>
      <c r="BE8" s="452"/>
      <c r="BF8" s="452"/>
      <c r="BG8" s="452"/>
      <c r="BH8" s="452"/>
      <c r="BI8" s="452"/>
      <c r="BJ8" s="452"/>
      <c r="BK8" s="452"/>
      <c r="BL8" s="452"/>
      <c r="BM8" s="453"/>
      <c r="BN8" s="417">
        <v>225079</v>
      </c>
      <c r="BO8" s="418"/>
      <c r="BP8" s="418"/>
      <c r="BQ8" s="418"/>
      <c r="BR8" s="418"/>
      <c r="BS8" s="418"/>
      <c r="BT8" s="418"/>
      <c r="BU8" s="419"/>
      <c r="BV8" s="417">
        <v>231964</v>
      </c>
      <c r="BW8" s="418"/>
      <c r="BX8" s="418"/>
      <c r="BY8" s="418"/>
      <c r="BZ8" s="418"/>
      <c r="CA8" s="418"/>
      <c r="CB8" s="418"/>
      <c r="CC8" s="419"/>
      <c r="CD8" s="420" t="s">
        <v>31</v>
      </c>
      <c r="CE8" s="421"/>
      <c r="CF8" s="421"/>
      <c r="CG8" s="421"/>
      <c r="CH8" s="421"/>
      <c r="CI8" s="421"/>
      <c r="CJ8" s="421"/>
      <c r="CK8" s="421"/>
      <c r="CL8" s="421"/>
      <c r="CM8" s="421"/>
      <c r="CN8" s="421"/>
      <c r="CO8" s="421"/>
      <c r="CP8" s="421"/>
      <c r="CQ8" s="421"/>
      <c r="CR8" s="421"/>
      <c r="CS8" s="422"/>
      <c r="CT8" s="457">
        <v>0.32</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c r="A9" s="140"/>
      <c r="B9" s="411" t="s">
        <v>32</v>
      </c>
      <c r="C9" s="412"/>
      <c r="D9" s="412"/>
      <c r="E9" s="412"/>
      <c r="F9" s="412"/>
      <c r="G9" s="412"/>
      <c r="H9" s="412"/>
      <c r="I9" s="412"/>
      <c r="J9" s="412"/>
      <c r="K9" s="460"/>
      <c r="L9" s="461" t="s">
        <v>33</v>
      </c>
      <c r="M9" s="462"/>
      <c r="N9" s="462"/>
      <c r="O9" s="462"/>
      <c r="P9" s="462"/>
      <c r="Q9" s="463"/>
      <c r="R9" s="464">
        <v>5234</v>
      </c>
      <c r="S9" s="465"/>
      <c r="T9" s="465"/>
      <c r="U9" s="465"/>
      <c r="V9" s="466"/>
      <c r="W9" s="374" t="s">
        <v>34</v>
      </c>
      <c r="X9" s="375"/>
      <c r="Y9" s="375"/>
      <c r="Z9" s="375"/>
      <c r="AA9" s="375"/>
      <c r="AB9" s="375"/>
      <c r="AC9" s="375"/>
      <c r="AD9" s="375"/>
      <c r="AE9" s="375"/>
      <c r="AF9" s="375"/>
      <c r="AG9" s="375"/>
      <c r="AH9" s="375"/>
      <c r="AI9" s="375"/>
      <c r="AJ9" s="375"/>
      <c r="AK9" s="375"/>
      <c r="AL9" s="376"/>
      <c r="AM9" s="446" t="s">
        <v>35</v>
      </c>
      <c r="AN9" s="447"/>
      <c r="AO9" s="447"/>
      <c r="AP9" s="447"/>
      <c r="AQ9" s="447"/>
      <c r="AR9" s="447"/>
      <c r="AS9" s="447"/>
      <c r="AT9" s="448"/>
      <c r="AU9" s="449" t="s">
        <v>15</v>
      </c>
      <c r="AV9" s="450"/>
      <c r="AW9" s="450"/>
      <c r="AX9" s="450"/>
      <c r="AY9" s="451" t="s">
        <v>36</v>
      </c>
      <c r="AZ9" s="452"/>
      <c r="BA9" s="452"/>
      <c r="BB9" s="452"/>
      <c r="BC9" s="452"/>
      <c r="BD9" s="452"/>
      <c r="BE9" s="452"/>
      <c r="BF9" s="452"/>
      <c r="BG9" s="452"/>
      <c r="BH9" s="452"/>
      <c r="BI9" s="452"/>
      <c r="BJ9" s="452"/>
      <c r="BK9" s="452"/>
      <c r="BL9" s="452"/>
      <c r="BM9" s="453"/>
      <c r="BN9" s="417">
        <v>-6885</v>
      </c>
      <c r="BO9" s="418"/>
      <c r="BP9" s="418"/>
      <c r="BQ9" s="418"/>
      <c r="BR9" s="418"/>
      <c r="BS9" s="418"/>
      <c r="BT9" s="418"/>
      <c r="BU9" s="419"/>
      <c r="BV9" s="417">
        <v>30968</v>
      </c>
      <c r="BW9" s="418"/>
      <c r="BX9" s="418"/>
      <c r="BY9" s="418"/>
      <c r="BZ9" s="418"/>
      <c r="CA9" s="418"/>
      <c r="CB9" s="418"/>
      <c r="CC9" s="419"/>
      <c r="CD9" s="420" t="s">
        <v>37</v>
      </c>
      <c r="CE9" s="421"/>
      <c r="CF9" s="421"/>
      <c r="CG9" s="421"/>
      <c r="CH9" s="421"/>
      <c r="CI9" s="421"/>
      <c r="CJ9" s="421"/>
      <c r="CK9" s="421"/>
      <c r="CL9" s="421"/>
      <c r="CM9" s="421"/>
      <c r="CN9" s="421"/>
      <c r="CO9" s="421"/>
      <c r="CP9" s="421"/>
      <c r="CQ9" s="421"/>
      <c r="CR9" s="421"/>
      <c r="CS9" s="422"/>
      <c r="CT9" s="414">
        <v>6.50</v>
      </c>
      <c r="CU9" s="415"/>
      <c r="CV9" s="415"/>
      <c r="CW9" s="415"/>
      <c r="CX9" s="415"/>
      <c r="CY9" s="415"/>
      <c r="CZ9" s="415"/>
      <c r="DA9" s="416"/>
      <c r="DB9" s="414">
        <v>7.20</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38</v>
      </c>
      <c r="M10" s="447"/>
      <c r="N10" s="447"/>
      <c r="O10" s="447"/>
      <c r="P10" s="447"/>
      <c r="Q10" s="448"/>
      <c r="R10" s="468">
        <v>6045</v>
      </c>
      <c r="S10" s="469"/>
      <c r="T10" s="469"/>
      <c r="U10" s="469"/>
      <c r="V10" s="470"/>
      <c r="W10" s="405"/>
      <c r="X10" s="406"/>
      <c r="Y10" s="406"/>
      <c r="Z10" s="406"/>
      <c r="AA10" s="406"/>
      <c r="AB10" s="406"/>
      <c r="AC10" s="406"/>
      <c r="AD10" s="406"/>
      <c r="AE10" s="406"/>
      <c r="AF10" s="406"/>
      <c r="AG10" s="406"/>
      <c r="AH10" s="406"/>
      <c r="AI10" s="406"/>
      <c r="AJ10" s="406"/>
      <c r="AK10" s="406"/>
      <c r="AL10" s="409"/>
      <c r="AM10" s="446" t="s">
        <v>39</v>
      </c>
      <c r="AN10" s="447"/>
      <c r="AO10" s="447"/>
      <c r="AP10" s="447"/>
      <c r="AQ10" s="447"/>
      <c r="AR10" s="447"/>
      <c r="AS10" s="447"/>
      <c r="AT10" s="448"/>
      <c r="AU10" s="449" t="s">
        <v>40</v>
      </c>
      <c r="AV10" s="450"/>
      <c r="AW10" s="450"/>
      <c r="AX10" s="450"/>
      <c r="AY10" s="451" t="s">
        <v>41</v>
      </c>
      <c r="AZ10" s="452"/>
      <c r="BA10" s="452"/>
      <c r="BB10" s="452"/>
      <c r="BC10" s="452"/>
      <c r="BD10" s="452"/>
      <c r="BE10" s="452"/>
      <c r="BF10" s="452"/>
      <c r="BG10" s="452"/>
      <c r="BH10" s="452"/>
      <c r="BI10" s="452"/>
      <c r="BJ10" s="452"/>
      <c r="BK10" s="452"/>
      <c r="BL10" s="452"/>
      <c r="BM10" s="453"/>
      <c r="BN10" s="417">
        <v>199011</v>
      </c>
      <c r="BO10" s="418"/>
      <c r="BP10" s="418"/>
      <c r="BQ10" s="418"/>
      <c r="BR10" s="418"/>
      <c r="BS10" s="418"/>
      <c r="BT10" s="418"/>
      <c r="BU10" s="419"/>
      <c r="BV10" s="417">
        <v>117951</v>
      </c>
      <c r="BW10" s="418"/>
      <c r="BX10" s="418"/>
      <c r="BY10" s="418"/>
      <c r="BZ10" s="418"/>
      <c r="CA10" s="418"/>
      <c r="CB10" s="418"/>
      <c r="CC10" s="419"/>
      <c r="CD10" s="144" t="s">
        <v>42</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43</v>
      </c>
      <c r="M11" s="472"/>
      <c r="N11" s="472"/>
      <c r="O11" s="472"/>
      <c r="P11" s="472"/>
      <c r="Q11" s="473"/>
      <c r="R11" s="474" t="s">
        <v>44</v>
      </c>
      <c r="S11" s="475"/>
      <c r="T11" s="475"/>
      <c r="U11" s="475"/>
      <c r="V11" s="476"/>
      <c r="W11" s="405"/>
      <c r="X11" s="406"/>
      <c r="Y11" s="406"/>
      <c r="Z11" s="406"/>
      <c r="AA11" s="406"/>
      <c r="AB11" s="406"/>
      <c r="AC11" s="406"/>
      <c r="AD11" s="406"/>
      <c r="AE11" s="406"/>
      <c r="AF11" s="406"/>
      <c r="AG11" s="406"/>
      <c r="AH11" s="406"/>
      <c r="AI11" s="406"/>
      <c r="AJ11" s="406"/>
      <c r="AK11" s="406"/>
      <c r="AL11" s="409"/>
      <c r="AM11" s="446" t="s">
        <v>45</v>
      </c>
      <c r="AN11" s="447"/>
      <c r="AO11" s="447"/>
      <c r="AP11" s="447"/>
      <c r="AQ11" s="447"/>
      <c r="AR11" s="447"/>
      <c r="AS11" s="447"/>
      <c r="AT11" s="448"/>
      <c r="AU11" s="449" t="s">
        <v>40</v>
      </c>
      <c r="AV11" s="450"/>
      <c r="AW11" s="450"/>
      <c r="AX11" s="450"/>
      <c r="AY11" s="451" t="s">
        <v>46</v>
      </c>
      <c r="AZ11" s="452"/>
      <c r="BA11" s="452"/>
      <c r="BB11" s="452"/>
      <c r="BC11" s="452"/>
      <c r="BD11" s="452"/>
      <c r="BE11" s="452"/>
      <c r="BF11" s="452"/>
      <c r="BG11" s="452"/>
      <c r="BH11" s="452"/>
      <c r="BI11" s="452"/>
      <c r="BJ11" s="452"/>
      <c r="BK11" s="452"/>
      <c r="BL11" s="452"/>
      <c r="BM11" s="453"/>
      <c r="BN11" s="417" t="s">
        <v>27</v>
      </c>
      <c r="BO11" s="418"/>
      <c r="BP11" s="418"/>
      <c r="BQ11" s="418"/>
      <c r="BR11" s="418"/>
      <c r="BS11" s="418"/>
      <c r="BT11" s="418"/>
      <c r="BU11" s="419"/>
      <c r="BV11" s="417" t="s">
        <v>27</v>
      </c>
      <c r="BW11" s="418"/>
      <c r="BX11" s="418"/>
      <c r="BY11" s="418"/>
      <c r="BZ11" s="418"/>
      <c r="CA11" s="418"/>
      <c r="CB11" s="418"/>
      <c r="CC11" s="419"/>
      <c r="CD11" s="420" t="s">
        <v>47</v>
      </c>
      <c r="CE11" s="421"/>
      <c r="CF11" s="421"/>
      <c r="CG11" s="421"/>
      <c r="CH11" s="421"/>
      <c r="CI11" s="421"/>
      <c r="CJ11" s="421"/>
      <c r="CK11" s="421"/>
      <c r="CL11" s="421"/>
      <c r="CM11" s="421"/>
      <c r="CN11" s="421"/>
      <c r="CO11" s="421"/>
      <c r="CP11" s="421"/>
      <c r="CQ11" s="421"/>
      <c r="CR11" s="421"/>
      <c r="CS11" s="422"/>
      <c r="CT11" s="457" t="s">
        <v>27</v>
      </c>
      <c r="CU11" s="458"/>
      <c r="CV11" s="458"/>
      <c r="CW11" s="458"/>
      <c r="CX11" s="458"/>
      <c r="CY11" s="458"/>
      <c r="CZ11" s="458"/>
      <c r="DA11" s="459"/>
      <c r="DB11" s="457" t="s">
        <v>27</v>
      </c>
      <c r="DC11" s="458"/>
      <c r="DD11" s="458"/>
      <c r="DE11" s="458"/>
      <c r="DF11" s="458"/>
      <c r="DG11" s="458"/>
      <c r="DH11" s="458"/>
      <c r="DI11" s="459"/>
      <c r="DJ11" s="139"/>
      <c r="DK11" s="139"/>
      <c r="DL11" s="139"/>
      <c r="DM11" s="139"/>
      <c r="DN11" s="139"/>
      <c r="DO11" s="139"/>
    </row>
    <row r="12" spans="1:119" ht="18.75" customHeight="1">
      <c r="A12" s="140"/>
      <c r="B12" s="477" t="s">
        <v>48</v>
      </c>
      <c r="C12" s="478"/>
      <c r="D12" s="478"/>
      <c r="E12" s="478"/>
      <c r="F12" s="478"/>
      <c r="G12" s="478"/>
      <c r="H12" s="478"/>
      <c r="I12" s="478"/>
      <c r="J12" s="478"/>
      <c r="K12" s="479"/>
      <c r="L12" s="486" t="s">
        <v>49</v>
      </c>
      <c r="M12" s="487"/>
      <c r="N12" s="487"/>
      <c r="O12" s="487"/>
      <c r="P12" s="487"/>
      <c r="Q12" s="488"/>
      <c r="R12" s="489">
        <v>5270</v>
      </c>
      <c r="S12" s="490"/>
      <c r="T12" s="490"/>
      <c r="U12" s="490"/>
      <c r="V12" s="491"/>
      <c r="W12" s="492" t="s">
        <v>7</v>
      </c>
      <c r="X12" s="450"/>
      <c r="Y12" s="450"/>
      <c r="Z12" s="450"/>
      <c r="AA12" s="450"/>
      <c r="AB12" s="493"/>
      <c r="AC12" s="449" t="s">
        <v>50</v>
      </c>
      <c r="AD12" s="450"/>
      <c r="AE12" s="450"/>
      <c r="AF12" s="450"/>
      <c r="AG12" s="493"/>
      <c r="AH12" s="449" t="s">
        <v>51</v>
      </c>
      <c r="AI12" s="450"/>
      <c r="AJ12" s="450"/>
      <c r="AK12" s="450"/>
      <c r="AL12" s="494"/>
      <c r="AM12" s="446" t="s">
        <v>52</v>
      </c>
      <c r="AN12" s="447"/>
      <c r="AO12" s="447"/>
      <c r="AP12" s="447"/>
      <c r="AQ12" s="447"/>
      <c r="AR12" s="447"/>
      <c r="AS12" s="447"/>
      <c r="AT12" s="448"/>
      <c r="AU12" s="449" t="s">
        <v>15</v>
      </c>
      <c r="AV12" s="450"/>
      <c r="AW12" s="450"/>
      <c r="AX12" s="450"/>
      <c r="AY12" s="451" t="s">
        <v>53</v>
      </c>
      <c r="AZ12" s="452"/>
      <c r="BA12" s="452"/>
      <c r="BB12" s="452"/>
      <c r="BC12" s="452"/>
      <c r="BD12" s="452"/>
      <c r="BE12" s="452"/>
      <c r="BF12" s="452"/>
      <c r="BG12" s="452"/>
      <c r="BH12" s="452"/>
      <c r="BI12" s="452"/>
      <c r="BJ12" s="452"/>
      <c r="BK12" s="452"/>
      <c r="BL12" s="452"/>
      <c r="BM12" s="453"/>
      <c r="BN12" s="417" t="s">
        <v>27</v>
      </c>
      <c r="BO12" s="418"/>
      <c r="BP12" s="418"/>
      <c r="BQ12" s="418"/>
      <c r="BR12" s="418"/>
      <c r="BS12" s="418"/>
      <c r="BT12" s="418"/>
      <c r="BU12" s="419"/>
      <c r="BV12" s="417" t="s">
        <v>27</v>
      </c>
      <c r="BW12" s="418"/>
      <c r="BX12" s="418"/>
      <c r="BY12" s="418"/>
      <c r="BZ12" s="418"/>
      <c r="CA12" s="418"/>
      <c r="CB12" s="418"/>
      <c r="CC12" s="419"/>
      <c r="CD12" s="420" t="s">
        <v>54</v>
      </c>
      <c r="CE12" s="421"/>
      <c r="CF12" s="421"/>
      <c r="CG12" s="421"/>
      <c r="CH12" s="421"/>
      <c r="CI12" s="421"/>
      <c r="CJ12" s="421"/>
      <c r="CK12" s="421"/>
      <c r="CL12" s="421"/>
      <c r="CM12" s="421"/>
      <c r="CN12" s="421"/>
      <c r="CO12" s="421"/>
      <c r="CP12" s="421"/>
      <c r="CQ12" s="421"/>
      <c r="CR12" s="421"/>
      <c r="CS12" s="422"/>
      <c r="CT12" s="457" t="s">
        <v>27</v>
      </c>
      <c r="CU12" s="458"/>
      <c r="CV12" s="458"/>
      <c r="CW12" s="458"/>
      <c r="CX12" s="458"/>
      <c r="CY12" s="458"/>
      <c r="CZ12" s="458"/>
      <c r="DA12" s="459"/>
      <c r="DB12" s="457" t="s">
        <v>27</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55</v>
      </c>
      <c r="N13" s="506"/>
      <c r="O13" s="506"/>
      <c r="P13" s="506"/>
      <c r="Q13" s="507"/>
      <c r="R13" s="498">
        <v>5243</v>
      </c>
      <c r="S13" s="499"/>
      <c r="T13" s="499"/>
      <c r="U13" s="499"/>
      <c r="V13" s="500"/>
      <c r="W13" s="433" t="s">
        <v>56</v>
      </c>
      <c r="X13" s="434"/>
      <c r="Y13" s="434"/>
      <c r="Z13" s="434"/>
      <c r="AA13" s="434"/>
      <c r="AB13" s="424"/>
      <c r="AC13" s="468">
        <v>81</v>
      </c>
      <c r="AD13" s="469"/>
      <c r="AE13" s="469"/>
      <c r="AF13" s="469"/>
      <c r="AG13" s="508"/>
      <c r="AH13" s="468">
        <v>88</v>
      </c>
      <c r="AI13" s="469"/>
      <c r="AJ13" s="469"/>
      <c r="AK13" s="469"/>
      <c r="AL13" s="470"/>
      <c r="AM13" s="446" t="s">
        <v>57</v>
      </c>
      <c r="AN13" s="447"/>
      <c r="AO13" s="447"/>
      <c r="AP13" s="447"/>
      <c r="AQ13" s="447"/>
      <c r="AR13" s="447"/>
      <c r="AS13" s="447"/>
      <c r="AT13" s="448"/>
      <c r="AU13" s="449" t="s">
        <v>40</v>
      </c>
      <c r="AV13" s="450"/>
      <c r="AW13" s="450"/>
      <c r="AX13" s="450"/>
      <c r="AY13" s="451" t="s">
        <v>58</v>
      </c>
      <c r="AZ13" s="452"/>
      <c r="BA13" s="452"/>
      <c r="BB13" s="452"/>
      <c r="BC13" s="452"/>
      <c r="BD13" s="452"/>
      <c r="BE13" s="452"/>
      <c r="BF13" s="452"/>
      <c r="BG13" s="452"/>
      <c r="BH13" s="452"/>
      <c r="BI13" s="452"/>
      <c r="BJ13" s="452"/>
      <c r="BK13" s="452"/>
      <c r="BL13" s="452"/>
      <c r="BM13" s="453"/>
      <c r="BN13" s="417">
        <v>192126</v>
      </c>
      <c r="BO13" s="418"/>
      <c r="BP13" s="418"/>
      <c r="BQ13" s="418"/>
      <c r="BR13" s="418"/>
      <c r="BS13" s="418"/>
      <c r="BT13" s="418"/>
      <c r="BU13" s="419"/>
      <c r="BV13" s="417">
        <v>148919</v>
      </c>
      <c r="BW13" s="418"/>
      <c r="BX13" s="418"/>
      <c r="BY13" s="418"/>
      <c r="BZ13" s="418"/>
      <c r="CA13" s="418"/>
      <c r="CB13" s="418"/>
      <c r="CC13" s="419"/>
      <c r="CD13" s="420" t="s">
        <v>59</v>
      </c>
      <c r="CE13" s="421"/>
      <c r="CF13" s="421"/>
      <c r="CG13" s="421"/>
      <c r="CH13" s="421"/>
      <c r="CI13" s="421"/>
      <c r="CJ13" s="421"/>
      <c r="CK13" s="421"/>
      <c r="CL13" s="421"/>
      <c r="CM13" s="421"/>
      <c r="CN13" s="421"/>
      <c r="CO13" s="421"/>
      <c r="CP13" s="421"/>
      <c r="CQ13" s="421"/>
      <c r="CR13" s="421"/>
      <c r="CS13" s="422"/>
      <c r="CT13" s="414">
        <v>5.40</v>
      </c>
      <c r="CU13" s="415"/>
      <c r="CV13" s="415"/>
      <c r="CW13" s="415"/>
      <c r="CX13" s="415"/>
      <c r="CY13" s="415"/>
      <c r="CZ13" s="415"/>
      <c r="DA13" s="416"/>
      <c r="DB13" s="414">
        <v>5.70</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60</v>
      </c>
      <c r="M14" s="496"/>
      <c r="N14" s="496"/>
      <c r="O14" s="496"/>
      <c r="P14" s="496"/>
      <c r="Q14" s="497"/>
      <c r="R14" s="498">
        <v>5378</v>
      </c>
      <c r="S14" s="499"/>
      <c r="T14" s="499"/>
      <c r="U14" s="499"/>
      <c r="V14" s="500"/>
      <c r="W14" s="407"/>
      <c r="X14" s="408"/>
      <c r="Y14" s="408"/>
      <c r="Z14" s="408"/>
      <c r="AA14" s="408"/>
      <c r="AB14" s="397"/>
      <c r="AC14" s="501">
        <v>3.70</v>
      </c>
      <c r="AD14" s="502"/>
      <c r="AE14" s="502"/>
      <c r="AF14" s="502"/>
      <c r="AG14" s="503"/>
      <c r="AH14" s="501">
        <v>3.50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61</v>
      </c>
      <c r="CE14" s="510"/>
      <c r="CF14" s="510"/>
      <c r="CG14" s="510"/>
      <c r="CH14" s="510"/>
      <c r="CI14" s="510"/>
      <c r="CJ14" s="510"/>
      <c r="CK14" s="510"/>
      <c r="CL14" s="510"/>
      <c r="CM14" s="510"/>
      <c r="CN14" s="510"/>
      <c r="CO14" s="510"/>
      <c r="CP14" s="510"/>
      <c r="CQ14" s="510"/>
      <c r="CR14" s="510"/>
      <c r="CS14" s="511"/>
      <c r="CT14" s="512" t="s">
        <v>27</v>
      </c>
      <c r="CU14" s="513"/>
      <c r="CV14" s="513"/>
      <c r="CW14" s="513"/>
      <c r="CX14" s="513"/>
      <c r="CY14" s="513"/>
      <c r="CZ14" s="513"/>
      <c r="DA14" s="514"/>
      <c r="DB14" s="512">
        <v>2.50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55</v>
      </c>
      <c r="N15" s="506"/>
      <c r="O15" s="506"/>
      <c r="P15" s="506"/>
      <c r="Q15" s="507"/>
      <c r="R15" s="498">
        <v>5352</v>
      </c>
      <c r="S15" s="499"/>
      <c r="T15" s="499"/>
      <c r="U15" s="499"/>
      <c r="V15" s="500"/>
      <c r="W15" s="433" t="s">
        <v>62</v>
      </c>
      <c r="X15" s="434"/>
      <c r="Y15" s="434"/>
      <c r="Z15" s="434"/>
      <c r="AA15" s="434"/>
      <c r="AB15" s="424"/>
      <c r="AC15" s="468">
        <v>517</v>
      </c>
      <c r="AD15" s="469"/>
      <c r="AE15" s="469"/>
      <c r="AF15" s="469"/>
      <c r="AG15" s="508"/>
      <c r="AH15" s="468">
        <v>671</v>
      </c>
      <c r="AI15" s="469"/>
      <c r="AJ15" s="469"/>
      <c r="AK15" s="469"/>
      <c r="AL15" s="470"/>
      <c r="AM15" s="446"/>
      <c r="AN15" s="447"/>
      <c r="AO15" s="447"/>
      <c r="AP15" s="447"/>
      <c r="AQ15" s="447"/>
      <c r="AR15" s="447"/>
      <c r="AS15" s="447"/>
      <c r="AT15" s="448"/>
      <c r="AU15" s="449"/>
      <c r="AV15" s="450"/>
      <c r="AW15" s="450"/>
      <c r="AX15" s="450"/>
      <c r="AY15" s="377" t="s">
        <v>63</v>
      </c>
      <c r="AZ15" s="378"/>
      <c r="BA15" s="378"/>
      <c r="BB15" s="378"/>
      <c r="BC15" s="378"/>
      <c r="BD15" s="378"/>
      <c r="BE15" s="378"/>
      <c r="BF15" s="378"/>
      <c r="BG15" s="378"/>
      <c r="BH15" s="378"/>
      <c r="BI15" s="378"/>
      <c r="BJ15" s="378"/>
      <c r="BK15" s="378"/>
      <c r="BL15" s="378"/>
      <c r="BM15" s="379"/>
      <c r="BN15" s="380">
        <v>710288</v>
      </c>
      <c r="BO15" s="381"/>
      <c r="BP15" s="381"/>
      <c r="BQ15" s="381"/>
      <c r="BR15" s="381"/>
      <c r="BS15" s="381"/>
      <c r="BT15" s="381"/>
      <c r="BU15" s="382"/>
      <c r="BV15" s="380">
        <v>717692</v>
      </c>
      <c r="BW15" s="381"/>
      <c r="BX15" s="381"/>
      <c r="BY15" s="381"/>
      <c r="BZ15" s="381"/>
      <c r="CA15" s="381"/>
      <c r="CB15" s="381"/>
      <c r="CC15" s="382"/>
      <c r="CD15" s="515" t="s">
        <v>64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65</v>
      </c>
      <c r="M16" s="526"/>
      <c r="N16" s="526"/>
      <c r="O16" s="526"/>
      <c r="P16" s="526"/>
      <c r="Q16" s="527"/>
      <c r="R16" s="518" t="s">
        <v>66</v>
      </c>
      <c r="S16" s="519"/>
      <c r="T16" s="519"/>
      <c r="U16" s="519"/>
      <c r="V16" s="520"/>
      <c r="W16" s="407"/>
      <c r="X16" s="408"/>
      <c r="Y16" s="408"/>
      <c r="Z16" s="408"/>
      <c r="AA16" s="408"/>
      <c r="AB16" s="397"/>
      <c r="AC16" s="501">
        <v>23.80</v>
      </c>
      <c r="AD16" s="502"/>
      <c r="AE16" s="502"/>
      <c r="AF16" s="502"/>
      <c r="AG16" s="503"/>
      <c r="AH16" s="501">
        <v>26.60</v>
      </c>
      <c r="AI16" s="502"/>
      <c r="AJ16" s="502"/>
      <c r="AK16" s="502"/>
      <c r="AL16" s="504"/>
      <c r="AM16" s="446"/>
      <c r="AN16" s="447"/>
      <c r="AO16" s="447"/>
      <c r="AP16" s="447"/>
      <c r="AQ16" s="447"/>
      <c r="AR16" s="447"/>
      <c r="AS16" s="447"/>
      <c r="AT16" s="448"/>
      <c r="AU16" s="449"/>
      <c r="AV16" s="450"/>
      <c r="AW16" s="450"/>
      <c r="AX16" s="450"/>
      <c r="AY16" s="451" t="s">
        <v>67</v>
      </c>
      <c r="AZ16" s="452"/>
      <c r="BA16" s="452"/>
      <c r="BB16" s="452"/>
      <c r="BC16" s="452"/>
      <c r="BD16" s="452"/>
      <c r="BE16" s="452"/>
      <c r="BF16" s="452"/>
      <c r="BG16" s="452"/>
      <c r="BH16" s="452"/>
      <c r="BI16" s="452"/>
      <c r="BJ16" s="452"/>
      <c r="BK16" s="452"/>
      <c r="BL16" s="452"/>
      <c r="BM16" s="453"/>
      <c r="BN16" s="417">
        <v>2276071</v>
      </c>
      <c r="BO16" s="418"/>
      <c r="BP16" s="418"/>
      <c r="BQ16" s="418"/>
      <c r="BR16" s="418"/>
      <c r="BS16" s="418"/>
      <c r="BT16" s="418"/>
      <c r="BU16" s="419"/>
      <c r="BV16" s="417">
        <v>2263535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68</v>
      </c>
      <c r="N17" s="522"/>
      <c r="O17" s="522"/>
      <c r="P17" s="522"/>
      <c r="Q17" s="523"/>
      <c r="R17" s="518" t="s">
        <v>66</v>
      </c>
      <c r="S17" s="519"/>
      <c r="T17" s="519"/>
      <c r="U17" s="519"/>
      <c r="V17" s="520"/>
      <c r="W17" s="433" t="s">
        <v>69</v>
      </c>
      <c r="X17" s="434"/>
      <c r="Y17" s="434"/>
      <c r="Z17" s="434"/>
      <c r="AA17" s="434"/>
      <c r="AB17" s="424"/>
      <c r="AC17" s="468">
        <v>1577</v>
      </c>
      <c r="AD17" s="469"/>
      <c r="AE17" s="469"/>
      <c r="AF17" s="469"/>
      <c r="AG17" s="508"/>
      <c r="AH17" s="468">
        <v>1761</v>
      </c>
      <c r="AI17" s="469"/>
      <c r="AJ17" s="469"/>
      <c r="AK17" s="469"/>
      <c r="AL17" s="470"/>
      <c r="AM17" s="446"/>
      <c r="AN17" s="447"/>
      <c r="AO17" s="447"/>
      <c r="AP17" s="447"/>
      <c r="AQ17" s="447"/>
      <c r="AR17" s="447"/>
      <c r="AS17" s="447"/>
      <c r="AT17" s="448"/>
      <c r="AU17" s="449"/>
      <c r="AV17" s="450"/>
      <c r="AW17" s="450"/>
      <c r="AX17" s="450"/>
      <c r="AY17" s="451" t="s">
        <v>70</v>
      </c>
      <c r="AZ17" s="452"/>
      <c r="BA17" s="452"/>
      <c r="BB17" s="452"/>
      <c r="BC17" s="452"/>
      <c r="BD17" s="452"/>
      <c r="BE17" s="452"/>
      <c r="BF17" s="452"/>
      <c r="BG17" s="452"/>
      <c r="BH17" s="452"/>
      <c r="BI17" s="452"/>
      <c r="BJ17" s="452"/>
      <c r="BK17" s="452"/>
      <c r="BL17" s="452"/>
      <c r="BM17" s="453"/>
      <c r="BN17" s="417">
        <v>898648</v>
      </c>
      <c r="BO17" s="418"/>
      <c r="BP17" s="418"/>
      <c r="BQ17" s="418"/>
      <c r="BR17" s="418"/>
      <c r="BS17" s="418"/>
      <c r="BT17" s="418"/>
      <c r="BU17" s="419"/>
      <c r="BV17" s="417">
        <v>907352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71</v>
      </c>
      <c r="C18" s="460"/>
      <c r="D18" s="460"/>
      <c r="E18" s="529"/>
      <c r="F18" s="529"/>
      <c r="G18" s="529"/>
      <c r="H18" s="529"/>
      <c r="I18" s="529"/>
      <c r="J18" s="529"/>
      <c r="K18" s="529"/>
      <c r="L18" s="530">
        <v>225.53</v>
      </c>
      <c r="M18" s="530"/>
      <c r="N18" s="530"/>
      <c r="O18" s="530"/>
      <c r="P18" s="530"/>
      <c r="Q18" s="530"/>
      <c r="R18" s="531"/>
      <c r="S18" s="531"/>
      <c r="T18" s="531"/>
      <c r="U18" s="531"/>
      <c r="V18" s="532"/>
      <c r="W18" s="435"/>
      <c r="X18" s="436"/>
      <c r="Y18" s="436"/>
      <c r="Z18" s="436"/>
      <c r="AA18" s="436"/>
      <c r="AB18" s="427"/>
      <c r="AC18" s="533">
        <v>72.50</v>
      </c>
      <c r="AD18" s="534"/>
      <c r="AE18" s="534"/>
      <c r="AF18" s="534"/>
      <c r="AG18" s="535"/>
      <c r="AH18" s="533">
        <v>69.900000000000006</v>
      </c>
      <c r="AI18" s="534"/>
      <c r="AJ18" s="534"/>
      <c r="AK18" s="534"/>
      <c r="AL18" s="536"/>
      <c r="AM18" s="446"/>
      <c r="AN18" s="447"/>
      <c r="AO18" s="447"/>
      <c r="AP18" s="447"/>
      <c r="AQ18" s="447"/>
      <c r="AR18" s="447"/>
      <c r="AS18" s="447"/>
      <c r="AT18" s="448"/>
      <c r="AU18" s="449"/>
      <c r="AV18" s="450"/>
      <c r="AW18" s="450"/>
      <c r="AX18" s="450"/>
      <c r="AY18" s="451" t="s">
        <v>72</v>
      </c>
      <c r="AZ18" s="452"/>
      <c r="BA18" s="452"/>
      <c r="BB18" s="452"/>
      <c r="BC18" s="452"/>
      <c r="BD18" s="452"/>
      <c r="BE18" s="452"/>
      <c r="BF18" s="452"/>
      <c r="BG18" s="452"/>
      <c r="BH18" s="452"/>
      <c r="BI18" s="452"/>
      <c r="BJ18" s="452"/>
      <c r="BK18" s="452"/>
      <c r="BL18" s="452"/>
      <c r="BM18" s="453"/>
      <c r="BN18" s="417">
        <v>1915680</v>
      </c>
      <c r="BO18" s="418"/>
      <c r="BP18" s="418"/>
      <c r="BQ18" s="418"/>
      <c r="BR18" s="418"/>
      <c r="BS18" s="418"/>
      <c r="BT18" s="418"/>
      <c r="BU18" s="419"/>
      <c r="BV18" s="417">
        <v>1968344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73</v>
      </c>
      <c r="C19" s="460"/>
      <c r="D19" s="460"/>
      <c r="E19" s="529"/>
      <c r="F19" s="529"/>
      <c r="G19" s="529"/>
      <c r="H19" s="529"/>
      <c r="I19" s="529"/>
      <c r="J19" s="529"/>
      <c r="K19" s="529"/>
      <c r="L19" s="537">
        <v>23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74</v>
      </c>
      <c r="AZ19" s="452"/>
      <c r="BA19" s="452"/>
      <c r="BB19" s="452"/>
      <c r="BC19" s="452"/>
      <c r="BD19" s="452"/>
      <c r="BE19" s="452"/>
      <c r="BF19" s="452"/>
      <c r="BG19" s="452"/>
      <c r="BH19" s="452"/>
      <c r="BI19" s="452"/>
      <c r="BJ19" s="452"/>
      <c r="BK19" s="452"/>
      <c r="BL19" s="452"/>
      <c r="BM19" s="453"/>
      <c r="BN19" s="417">
        <v>3270791</v>
      </c>
      <c r="BO19" s="418"/>
      <c r="BP19" s="418"/>
      <c r="BQ19" s="418"/>
      <c r="BR19" s="418"/>
      <c r="BS19" s="418"/>
      <c r="BT19" s="418"/>
      <c r="BU19" s="419"/>
      <c r="BV19" s="417">
        <v>3341483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75</v>
      </c>
      <c r="C20" s="460"/>
      <c r="D20" s="460"/>
      <c r="E20" s="529"/>
      <c r="F20" s="529"/>
      <c r="G20" s="529"/>
      <c r="H20" s="529"/>
      <c r="I20" s="529"/>
      <c r="J20" s="529"/>
      <c r="K20" s="529"/>
      <c r="L20" s="537">
        <v>2045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76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77</v>
      </c>
      <c r="C22" s="548"/>
      <c r="D22" s="549"/>
      <c r="E22" s="429" t="s">
        <v>7</v>
      </c>
      <c r="F22" s="434"/>
      <c r="G22" s="434"/>
      <c r="H22" s="434"/>
      <c r="I22" s="434"/>
      <c r="J22" s="434"/>
      <c r="K22" s="424"/>
      <c r="L22" s="429" t="s">
        <v>78</v>
      </c>
      <c r="M22" s="434"/>
      <c r="N22" s="434"/>
      <c r="O22" s="434"/>
      <c r="P22" s="424"/>
      <c r="Q22" s="556" t="s">
        <v>79</v>
      </c>
      <c r="R22" s="557"/>
      <c r="S22" s="557"/>
      <c r="T22" s="557"/>
      <c r="U22" s="557"/>
      <c r="V22" s="558"/>
      <c r="W22" s="562" t="s">
        <v>80</v>
      </c>
      <c r="X22" s="548"/>
      <c r="Y22" s="549"/>
      <c r="Z22" s="429" t="s">
        <v>7</v>
      </c>
      <c r="AA22" s="434"/>
      <c r="AB22" s="434"/>
      <c r="AC22" s="434"/>
      <c r="AD22" s="434"/>
      <c r="AE22" s="434"/>
      <c r="AF22" s="434"/>
      <c r="AG22" s="424"/>
      <c r="AH22" s="575" t="s">
        <v>81</v>
      </c>
      <c r="AI22" s="434"/>
      <c r="AJ22" s="434"/>
      <c r="AK22" s="434"/>
      <c r="AL22" s="424"/>
      <c r="AM22" s="575" t="s">
        <v>82</v>
      </c>
      <c r="AN22" s="576"/>
      <c r="AO22" s="576"/>
      <c r="AP22" s="576"/>
      <c r="AQ22" s="576"/>
      <c r="AR22" s="577"/>
      <c r="AS22" s="556" t="s">
        <v>79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83</v>
      </c>
      <c r="AZ23" s="378"/>
      <c r="BA23" s="378"/>
      <c r="BB23" s="378"/>
      <c r="BC23" s="378"/>
      <c r="BD23" s="378"/>
      <c r="BE23" s="378"/>
      <c r="BF23" s="378"/>
      <c r="BG23" s="378"/>
      <c r="BH23" s="378"/>
      <c r="BI23" s="378"/>
      <c r="BJ23" s="378"/>
      <c r="BK23" s="378"/>
      <c r="BL23" s="378"/>
      <c r="BM23" s="379"/>
      <c r="BN23" s="417">
        <v>2380908</v>
      </c>
      <c r="BO23" s="418"/>
      <c r="BP23" s="418"/>
      <c r="BQ23" s="418"/>
      <c r="BR23" s="418"/>
      <c r="BS23" s="418"/>
      <c r="BT23" s="418"/>
      <c r="BU23" s="419"/>
      <c r="BV23" s="417">
        <v>2459169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84</v>
      </c>
      <c r="F24" s="447"/>
      <c r="G24" s="447"/>
      <c r="H24" s="447"/>
      <c r="I24" s="447"/>
      <c r="J24" s="447"/>
      <c r="K24" s="448"/>
      <c r="L24" s="468">
        <v>1</v>
      </c>
      <c r="M24" s="469"/>
      <c r="N24" s="469"/>
      <c r="O24" s="469"/>
      <c r="P24" s="508"/>
      <c r="Q24" s="468">
        <v>7140</v>
      </c>
      <c r="R24" s="469"/>
      <c r="S24" s="469"/>
      <c r="T24" s="469"/>
      <c r="U24" s="469"/>
      <c r="V24" s="508"/>
      <c r="W24" s="563"/>
      <c r="X24" s="551"/>
      <c r="Y24" s="552"/>
      <c r="Z24" s="467" t="s">
        <v>85</v>
      </c>
      <c r="AA24" s="447"/>
      <c r="AB24" s="447"/>
      <c r="AC24" s="447"/>
      <c r="AD24" s="447"/>
      <c r="AE24" s="447"/>
      <c r="AF24" s="447"/>
      <c r="AG24" s="448"/>
      <c r="AH24" s="468">
        <v>87</v>
      </c>
      <c r="AI24" s="469"/>
      <c r="AJ24" s="469"/>
      <c r="AK24" s="469"/>
      <c r="AL24" s="508"/>
      <c r="AM24" s="468">
        <v>275007</v>
      </c>
      <c r="AN24" s="469"/>
      <c r="AO24" s="469"/>
      <c r="AP24" s="469"/>
      <c r="AQ24" s="469"/>
      <c r="AR24" s="508"/>
      <c r="AS24" s="468">
        <v>3161</v>
      </c>
      <c r="AT24" s="469"/>
      <c r="AU24" s="469"/>
      <c r="AV24" s="469"/>
      <c r="AW24" s="469"/>
      <c r="AX24" s="470"/>
      <c r="AY24" s="583" t="s">
        <v>86</v>
      </c>
      <c r="AZ24" s="584"/>
      <c r="BA24" s="584"/>
      <c r="BB24" s="584"/>
      <c r="BC24" s="584"/>
      <c r="BD24" s="584"/>
      <c r="BE24" s="584"/>
      <c r="BF24" s="584"/>
      <c r="BG24" s="584"/>
      <c r="BH24" s="584"/>
      <c r="BI24" s="584"/>
      <c r="BJ24" s="584"/>
      <c r="BK24" s="584"/>
      <c r="BL24" s="584"/>
      <c r="BM24" s="585"/>
      <c r="BN24" s="417">
        <v>2014122</v>
      </c>
      <c r="BO24" s="418"/>
      <c r="BP24" s="418"/>
      <c r="BQ24" s="418"/>
      <c r="BR24" s="418"/>
      <c r="BS24" s="418"/>
      <c r="BT24" s="418"/>
      <c r="BU24" s="419"/>
      <c r="BV24" s="417">
        <v>2043618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3" s="139" customFormat="1" ht="18.75" customHeight="1">
      <c r="A25" s="140"/>
      <c r="B25" s="550"/>
      <c r="C25" s="551"/>
      <c r="D25" s="552"/>
      <c r="E25" s="467" t="s">
        <v>87</v>
      </c>
      <c r="F25" s="447"/>
      <c r="G25" s="447"/>
      <c r="H25" s="447"/>
      <c r="I25" s="447"/>
      <c r="J25" s="447"/>
      <c r="K25" s="448"/>
      <c r="L25" s="468">
        <v>1</v>
      </c>
      <c r="M25" s="469"/>
      <c r="N25" s="469"/>
      <c r="O25" s="469"/>
      <c r="P25" s="508"/>
      <c r="Q25" s="468">
        <v>6270</v>
      </c>
      <c r="R25" s="469"/>
      <c r="S25" s="469"/>
      <c r="T25" s="469"/>
      <c r="U25" s="469"/>
      <c r="V25" s="508"/>
      <c r="W25" s="563"/>
      <c r="X25" s="551"/>
      <c r="Y25" s="552"/>
      <c r="Z25" s="467" t="s">
        <v>88</v>
      </c>
      <c r="AA25" s="447"/>
      <c r="AB25" s="447"/>
      <c r="AC25" s="447"/>
      <c r="AD25" s="447"/>
      <c r="AE25" s="447"/>
      <c r="AF25" s="447"/>
      <c r="AG25" s="448"/>
      <c r="AH25" s="468" t="s">
        <v>27</v>
      </c>
      <c r="AI25" s="469"/>
      <c r="AJ25" s="469"/>
      <c r="AK25" s="469"/>
      <c r="AL25" s="508"/>
      <c r="AM25" s="468" t="s">
        <v>27</v>
      </c>
      <c r="AN25" s="469"/>
      <c r="AO25" s="469"/>
      <c r="AP25" s="469"/>
      <c r="AQ25" s="469"/>
      <c r="AR25" s="508"/>
      <c r="AS25" s="468" t="s">
        <v>27</v>
      </c>
      <c r="AT25" s="469"/>
      <c r="AU25" s="469"/>
      <c r="AV25" s="469"/>
      <c r="AW25" s="469"/>
      <c r="AX25" s="470"/>
      <c r="AY25" s="377" t="s">
        <v>89</v>
      </c>
      <c r="AZ25" s="378"/>
      <c r="BA25" s="378"/>
      <c r="BB25" s="378"/>
      <c r="BC25" s="378"/>
      <c r="BD25" s="378"/>
      <c r="BE25" s="378"/>
      <c r="BF25" s="378"/>
      <c r="BG25" s="378"/>
      <c r="BH25" s="378"/>
      <c r="BI25" s="378"/>
      <c r="BJ25" s="378"/>
      <c r="BK25" s="378"/>
      <c r="BL25" s="378"/>
      <c r="BM25" s="379"/>
      <c r="BN25" s="380" t="s">
        <v>27</v>
      </c>
      <c r="BO25" s="381"/>
      <c r="BP25" s="381"/>
      <c r="BQ25" s="381"/>
      <c r="BR25" s="381"/>
      <c r="BS25" s="381"/>
      <c r="BT25" s="381"/>
      <c r="BU25" s="382"/>
      <c r="BV25" s="380" t="s">
        <v>27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3" s="139" customFormat="1" ht="18.75" customHeight="1">
      <c r="A26" s="140"/>
      <c r="B26" s="550"/>
      <c r="C26" s="551"/>
      <c r="D26" s="552"/>
      <c r="E26" s="467" t="s">
        <v>90</v>
      </c>
      <c r="F26" s="447"/>
      <c r="G26" s="447"/>
      <c r="H26" s="447"/>
      <c r="I26" s="447"/>
      <c r="J26" s="447"/>
      <c r="K26" s="448"/>
      <c r="L26" s="468">
        <v>1</v>
      </c>
      <c r="M26" s="469"/>
      <c r="N26" s="469"/>
      <c r="O26" s="469"/>
      <c r="P26" s="508"/>
      <c r="Q26" s="468">
        <v>5980</v>
      </c>
      <c r="R26" s="469"/>
      <c r="S26" s="469"/>
      <c r="T26" s="469"/>
      <c r="U26" s="469"/>
      <c r="V26" s="508"/>
      <c r="W26" s="563"/>
      <c r="X26" s="551"/>
      <c r="Y26" s="552"/>
      <c r="Z26" s="467" t="s">
        <v>91</v>
      </c>
      <c r="AA26" s="573"/>
      <c r="AB26" s="573"/>
      <c r="AC26" s="573"/>
      <c r="AD26" s="573"/>
      <c r="AE26" s="573"/>
      <c r="AF26" s="573"/>
      <c r="AG26" s="574"/>
      <c r="AH26" s="468">
        <v>5</v>
      </c>
      <c r="AI26" s="469"/>
      <c r="AJ26" s="469"/>
      <c r="AK26" s="469"/>
      <c r="AL26" s="508"/>
      <c r="AM26" s="468">
        <v>15470</v>
      </c>
      <c r="AN26" s="469"/>
      <c r="AO26" s="469"/>
      <c r="AP26" s="469"/>
      <c r="AQ26" s="469"/>
      <c r="AR26" s="508"/>
      <c r="AS26" s="468">
        <v>3094</v>
      </c>
      <c r="AT26" s="469"/>
      <c r="AU26" s="469"/>
      <c r="AV26" s="469"/>
      <c r="AW26" s="469"/>
      <c r="AX26" s="470"/>
      <c r="AY26" s="420" t="s">
        <v>92</v>
      </c>
      <c r="AZ26" s="421"/>
      <c r="BA26" s="421"/>
      <c r="BB26" s="421"/>
      <c r="BC26" s="421"/>
      <c r="BD26" s="421"/>
      <c r="BE26" s="421"/>
      <c r="BF26" s="421"/>
      <c r="BG26" s="421"/>
      <c r="BH26" s="421"/>
      <c r="BI26" s="421"/>
      <c r="BJ26" s="421"/>
      <c r="BK26" s="421"/>
      <c r="BL26" s="421"/>
      <c r="BM26" s="422"/>
      <c r="BN26" s="417" t="s">
        <v>27</v>
      </c>
      <c r="BO26" s="418"/>
      <c r="BP26" s="418"/>
      <c r="BQ26" s="418"/>
      <c r="BR26" s="418"/>
      <c r="BS26" s="418"/>
      <c r="BT26" s="418"/>
      <c r="BU26" s="419"/>
      <c r="BV26" s="417" t="s">
        <v>27</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93</v>
      </c>
      <c r="F27" s="447"/>
      <c r="G27" s="447"/>
      <c r="H27" s="447"/>
      <c r="I27" s="447"/>
      <c r="J27" s="447"/>
      <c r="K27" s="448"/>
      <c r="L27" s="468">
        <v>1</v>
      </c>
      <c r="M27" s="469"/>
      <c r="N27" s="469"/>
      <c r="O27" s="469"/>
      <c r="P27" s="508"/>
      <c r="Q27" s="468">
        <v>3600</v>
      </c>
      <c r="R27" s="469"/>
      <c r="S27" s="469"/>
      <c r="T27" s="469"/>
      <c r="U27" s="469"/>
      <c r="V27" s="508"/>
      <c r="W27" s="563"/>
      <c r="X27" s="551"/>
      <c r="Y27" s="552"/>
      <c r="Z27" s="467" t="s">
        <v>94</v>
      </c>
      <c r="AA27" s="447"/>
      <c r="AB27" s="447"/>
      <c r="AC27" s="447"/>
      <c r="AD27" s="447"/>
      <c r="AE27" s="447"/>
      <c r="AF27" s="447"/>
      <c r="AG27" s="448"/>
      <c r="AH27" s="468" t="s">
        <v>27</v>
      </c>
      <c r="AI27" s="469"/>
      <c r="AJ27" s="469"/>
      <c r="AK27" s="469"/>
      <c r="AL27" s="508"/>
      <c r="AM27" s="468" t="s">
        <v>27</v>
      </c>
      <c r="AN27" s="469"/>
      <c r="AO27" s="469"/>
      <c r="AP27" s="469"/>
      <c r="AQ27" s="469"/>
      <c r="AR27" s="508"/>
      <c r="AS27" s="468" t="s">
        <v>27</v>
      </c>
      <c r="AT27" s="469"/>
      <c r="AU27" s="469"/>
      <c r="AV27" s="469"/>
      <c r="AW27" s="469"/>
      <c r="AX27" s="470"/>
      <c r="AY27" s="509" t="s">
        <v>95</v>
      </c>
      <c r="AZ27" s="510"/>
      <c r="BA27" s="510"/>
      <c r="BB27" s="510"/>
      <c r="BC27" s="510"/>
      <c r="BD27" s="510"/>
      <c r="BE27" s="510"/>
      <c r="BF27" s="510"/>
      <c r="BG27" s="510"/>
      <c r="BH27" s="510"/>
      <c r="BI27" s="510"/>
      <c r="BJ27" s="510"/>
      <c r="BK27" s="510"/>
      <c r="BL27" s="510"/>
      <c r="BM27" s="511"/>
      <c r="BN27" s="586" t="s">
        <v>27</v>
      </c>
      <c r="BO27" s="587"/>
      <c r="BP27" s="587"/>
      <c r="BQ27" s="587"/>
      <c r="BR27" s="587"/>
      <c r="BS27" s="587"/>
      <c r="BT27" s="587"/>
      <c r="BU27" s="588"/>
      <c r="BV27" s="586" t="s">
        <v>27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96</v>
      </c>
      <c r="F28" s="447"/>
      <c r="G28" s="447"/>
      <c r="H28" s="447"/>
      <c r="I28" s="447"/>
      <c r="J28" s="447"/>
      <c r="K28" s="448"/>
      <c r="L28" s="468">
        <v>1</v>
      </c>
      <c r="M28" s="469"/>
      <c r="N28" s="469"/>
      <c r="O28" s="469"/>
      <c r="P28" s="508"/>
      <c r="Q28" s="468">
        <v>3200</v>
      </c>
      <c r="R28" s="469"/>
      <c r="S28" s="469"/>
      <c r="T28" s="469"/>
      <c r="U28" s="469"/>
      <c r="V28" s="508"/>
      <c r="W28" s="563"/>
      <c r="X28" s="551"/>
      <c r="Y28" s="552"/>
      <c r="Z28" s="467" t="s">
        <v>97</v>
      </c>
      <c r="AA28" s="447"/>
      <c r="AB28" s="447"/>
      <c r="AC28" s="447"/>
      <c r="AD28" s="447"/>
      <c r="AE28" s="447"/>
      <c r="AF28" s="447"/>
      <c r="AG28" s="448"/>
      <c r="AH28" s="468" t="s">
        <v>27</v>
      </c>
      <c r="AI28" s="469"/>
      <c r="AJ28" s="469"/>
      <c r="AK28" s="469"/>
      <c r="AL28" s="508"/>
      <c r="AM28" s="468" t="s">
        <v>27</v>
      </c>
      <c r="AN28" s="469"/>
      <c r="AO28" s="469"/>
      <c r="AP28" s="469"/>
      <c r="AQ28" s="469"/>
      <c r="AR28" s="508"/>
      <c r="AS28" s="468" t="s">
        <v>27</v>
      </c>
      <c r="AT28" s="469"/>
      <c r="AU28" s="469"/>
      <c r="AV28" s="469"/>
      <c r="AW28" s="469"/>
      <c r="AX28" s="470"/>
      <c r="AY28" s="589" t="s">
        <v>98</v>
      </c>
      <c r="AZ28" s="590"/>
      <c r="BA28" s="590"/>
      <c r="BB28" s="591"/>
      <c r="BC28" s="377" t="s">
        <v>99</v>
      </c>
      <c r="BD28" s="378"/>
      <c r="BE28" s="378"/>
      <c r="BF28" s="378"/>
      <c r="BG28" s="378"/>
      <c r="BH28" s="378"/>
      <c r="BI28" s="378"/>
      <c r="BJ28" s="378"/>
      <c r="BK28" s="378"/>
      <c r="BL28" s="378"/>
      <c r="BM28" s="379"/>
      <c r="BN28" s="380">
        <v>1132872</v>
      </c>
      <c r="BO28" s="381"/>
      <c r="BP28" s="381"/>
      <c r="BQ28" s="381"/>
      <c r="BR28" s="381"/>
      <c r="BS28" s="381"/>
      <c r="BT28" s="381"/>
      <c r="BU28" s="382"/>
      <c r="BV28" s="380">
        <v>933861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100</v>
      </c>
      <c r="F29" s="447"/>
      <c r="G29" s="447"/>
      <c r="H29" s="447"/>
      <c r="I29" s="447"/>
      <c r="J29" s="447"/>
      <c r="K29" s="448"/>
      <c r="L29" s="468">
        <v>10</v>
      </c>
      <c r="M29" s="469"/>
      <c r="N29" s="469"/>
      <c r="O29" s="469"/>
      <c r="P29" s="508"/>
      <c r="Q29" s="468">
        <v>3000</v>
      </c>
      <c r="R29" s="469"/>
      <c r="S29" s="469"/>
      <c r="T29" s="469"/>
      <c r="U29" s="469"/>
      <c r="V29" s="508"/>
      <c r="W29" s="564"/>
      <c r="X29" s="565"/>
      <c r="Y29" s="566"/>
      <c r="Z29" s="467" t="s">
        <v>101</v>
      </c>
      <c r="AA29" s="447"/>
      <c r="AB29" s="447"/>
      <c r="AC29" s="447"/>
      <c r="AD29" s="447"/>
      <c r="AE29" s="447"/>
      <c r="AF29" s="447"/>
      <c r="AG29" s="448"/>
      <c r="AH29" s="468">
        <v>87</v>
      </c>
      <c r="AI29" s="469"/>
      <c r="AJ29" s="469"/>
      <c r="AK29" s="469"/>
      <c r="AL29" s="508"/>
      <c r="AM29" s="468">
        <v>275007</v>
      </c>
      <c r="AN29" s="469"/>
      <c r="AO29" s="469"/>
      <c r="AP29" s="469"/>
      <c r="AQ29" s="469"/>
      <c r="AR29" s="508"/>
      <c r="AS29" s="468">
        <v>3161</v>
      </c>
      <c r="AT29" s="469"/>
      <c r="AU29" s="469"/>
      <c r="AV29" s="469"/>
      <c r="AW29" s="469"/>
      <c r="AX29" s="470"/>
      <c r="AY29" s="592"/>
      <c r="AZ29" s="593"/>
      <c r="BA29" s="593"/>
      <c r="BB29" s="594"/>
      <c r="BC29" s="451" t="s">
        <v>102</v>
      </c>
      <c r="BD29" s="452"/>
      <c r="BE29" s="452"/>
      <c r="BF29" s="452"/>
      <c r="BG29" s="452"/>
      <c r="BH29" s="452"/>
      <c r="BI29" s="452"/>
      <c r="BJ29" s="452"/>
      <c r="BK29" s="452"/>
      <c r="BL29" s="452"/>
      <c r="BM29" s="453"/>
      <c r="BN29" s="417">
        <v>1328951</v>
      </c>
      <c r="BO29" s="418"/>
      <c r="BP29" s="418"/>
      <c r="BQ29" s="418"/>
      <c r="BR29" s="418"/>
      <c r="BS29" s="418"/>
      <c r="BT29" s="418"/>
      <c r="BU29" s="419"/>
      <c r="BV29" s="417">
        <v>1267293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103</v>
      </c>
      <c r="X30" s="571"/>
      <c r="Y30" s="571"/>
      <c r="Z30" s="571"/>
      <c r="AA30" s="571"/>
      <c r="AB30" s="571"/>
      <c r="AC30" s="571"/>
      <c r="AD30" s="571"/>
      <c r="AE30" s="571"/>
      <c r="AF30" s="571"/>
      <c r="AG30" s="572"/>
      <c r="AH30" s="533">
        <v>95.90</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104</v>
      </c>
      <c r="BD30" s="584"/>
      <c r="BE30" s="584"/>
      <c r="BF30" s="584"/>
      <c r="BG30" s="584"/>
      <c r="BH30" s="584"/>
      <c r="BI30" s="584"/>
      <c r="BJ30" s="584"/>
      <c r="BK30" s="584"/>
      <c r="BL30" s="584"/>
      <c r="BM30" s="585"/>
      <c r="BN30" s="586">
        <v>1392466</v>
      </c>
      <c r="BO30" s="587"/>
      <c r="BP30" s="587"/>
      <c r="BQ30" s="587"/>
      <c r="BR30" s="587"/>
      <c r="BS30" s="587"/>
      <c r="BT30" s="587"/>
      <c r="BU30" s="588"/>
      <c r="BV30" s="586">
        <v>1174169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105</v>
      </c>
      <c r="D32" s="167"/>
      <c r="E32" s="167"/>
      <c r="F32" s="164"/>
      <c r="G32" s="164"/>
      <c r="H32" s="164"/>
      <c r="I32" s="164"/>
      <c r="J32" s="164"/>
      <c r="K32" s="164"/>
      <c r="L32" s="164"/>
      <c r="M32" s="164"/>
      <c r="N32" s="164"/>
      <c r="O32" s="164"/>
      <c r="P32" s="164"/>
      <c r="Q32" s="164"/>
      <c r="R32" s="164"/>
      <c r="S32" s="164"/>
      <c r="T32" s="164"/>
      <c r="U32" s="164" t="s">
        <v>106</v>
      </c>
      <c r="V32" s="164"/>
      <c r="W32" s="164"/>
      <c r="X32" s="164"/>
      <c r="Y32" s="164"/>
      <c r="Z32" s="164"/>
      <c r="AA32" s="164"/>
      <c r="AB32" s="164"/>
      <c r="AC32" s="164"/>
      <c r="AD32" s="164"/>
      <c r="AE32" s="164"/>
      <c r="AF32" s="164"/>
      <c r="AG32" s="164"/>
      <c r="AH32" s="164"/>
      <c r="AI32" s="164"/>
      <c r="AJ32" s="164"/>
      <c r="AK32" s="164"/>
      <c r="AL32" s="164"/>
      <c r="AM32" s="168" t="s">
        <v>107</v>
      </c>
      <c r="AN32" s="164"/>
      <c r="AO32" s="164"/>
      <c r="AP32" s="164"/>
      <c r="AQ32" s="164"/>
      <c r="AR32" s="164"/>
      <c r="AS32" s="168"/>
      <c r="AT32" s="168"/>
      <c r="AU32" s="168"/>
      <c r="AV32" s="168"/>
      <c r="AW32" s="168"/>
      <c r="AX32" s="168"/>
      <c r="AY32" s="168"/>
      <c r="AZ32" s="168"/>
      <c r="BA32" s="168"/>
      <c r="BB32" s="164"/>
      <c r="BC32" s="168"/>
      <c r="BD32" s="164"/>
      <c r="BE32" s="168" t="s">
        <v>108</v>
      </c>
      <c r="BF32" s="164"/>
      <c r="BG32" s="164"/>
      <c r="BH32" s="164"/>
      <c r="BI32" s="164"/>
      <c r="BJ32" s="168"/>
      <c r="BK32" s="168"/>
      <c r="BL32" s="168"/>
      <c r="BM32" s="168"/>
      <c r="BN32" s="168"/>
      <c r="BO32" s="168"/>
      <c r="BP32" s="168"/>
      <c r="BQ32" s="168"/>
      <c r="BR32" s="164"/>
      <c r="BS32" s="164"/>
      <c r="BT32" s="164"/>
      <c r="BU32" s="164"/>
      <c r="BV32" s="164"/>
      <c r="BW32" s="164" t="s">
        <v>109</v>
      </c>
      <c r="BX32" s="164"/>
      <c r="BY32" s="164"/>
      <c r="BZ32" s="164"/>
      <c r="CA32" s="164"/>
      <c r="CB32" s="168"/>
      <c r="CC32" s="168"/>
      <c r="CD32" s="168"/>
      <c r="CE32" s="168"/>
      <c r="CF32" s="168"/>
      <c r="CG32" s="168"/>
      <c r="CH32" s="168"/>
      <c r="CI32" s="168"/>
      <c r="CJ32" s="168"/>
      <c r="CK32" s="168"/>
      <c r="CL32" s="168"/>
      <c r="CM32" s="168"/>
      <c r="CN32" s="168"/>
      <c r="CO32" s="168" t="s">
        <v>110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111</v>
      </c>
      <c r="D33" s="441"/>
      <c r="E33" s="406" t="s">
        <v>112</v>
      </c>
      <c r="F33" s="406"/>
      <c r="G33" s="406"/>
      <c r="H33" s="406"/>
      <c r="I33" s="406"/>
      <c r="J33" s="406"/>
      <c r="K33" s="406"/>
      <c r="L33" s="406"/>
      <c r="M33" s="406"/>
      <c r="N33" s="406"/>
      <c r="O33" s="406"/>
      <c r="P33" s="406"/>
      <c r="Q33" s="406"/>
      <c r="R33" s="406"/>
      <c r="S33" s="406"/>
      <c r="T33" s="169"/>
      <c r="U33" s="441" t="s">
        <v>111</v>
      </c>
      <c r="V33" s="441"/>
      <c r="W33" s="406" t="s">
        <v>112</v>
      </c>
      <c r="X33" s="406"/>
      <c r="Y33" s="406"/>
      <c r="Z33" s="406"/>
      <c r="AA33" s="406"/>
      <c r="AB33" s="406"/>
      <c r="AC33" s="406"/>
      <c r="AD33" s="406"/>
      <c r="AE33" s="406"/>
      <c r="AF33" s="406"/>
      <c r="AG33" s="406"/>
      <c r="AH33" s="406"/>
      <c r="AI33" s="406"/>
      <c r="AJ33" s="406"/>
      <c r="AK33" s="406"/>
      <c r="AL33" s="169"/>
      <c r="AM33" s="441" t="s">
        <v>111</v>
      </c>
      <c r="AN33" s="441"/>
      <c r="AO33" s="406" t="s">
        <v>112</v>
      </c>
      <c r="AP33" s="406"/>
      <c r="AQ33" s="406"/>
      <c r="AR33" s="406"/>
      <c r="AS33" s="406"/>
      <c r="AT33" s="406"/>
      <c r="AU33" s="406"/>
      <c r="AV33" s="406"/>
      <c r="AW33" s="406"/>
      <c r="AX33" s="406"/>
      <c r="AY33" s="406"/>
      <c r="AZ33" s="406"/>
      <c r="BA33" s="406"/>
      <c r="BB33" s="406"/>
      <c r="BC33" s="406"/>
      <c r="BD33" s="170"/>
      <c r="BE33" s="406" t="s">
        <v>111</v>
      </c>
      <c r="BF33" s="406"/>
      <c r="BG33" s="406" t="s">
        <v>112</v>
      </c>
      <c r="BH33" s="406"/>
      <c r="BI33" s="406"/>
      <c r="BJ33" s="406"/>
      <c r="BK33" s="406"/>
      <c r="BL33" s="406"/>
      <c r="BM33" s="406"/>
      <c r="BN33" s="406"/>
      <c r="BO33" s="406"/>
      <c r="BP33" s="406"/>
      <c r="BQ33" s="406"/>
      <c r="BR33" s="406"/>
      <c r="BS33" s="406"/>
      <c r="BT33" s="406"/>
      <c r="BU33" s="406"/>
      <c r="BV33" s="170"/>
      <c r="BW33" s="441" t="s">
        <v>111</v>
      </c>
      <c r="BX33" s="441"/>
      <c r="BY33" s="406" t="s">
        <v>113</v>
      </c>
      <c r="BZ33" s="406"/>
      <c r="CA33" s="406"/>
      <c r="CB33" s="406"/>
      <c r="CC33" s="406"/>
      <c r="CD33" s="406"/>
      <c r="CE33" s="406"/>
      <c r="CF33" s="406"/>
      <c r="CG33" s="406"/>
      <c r="CH33" s="406"/>
      <c r="CI33" s="406"/>
      <c r="CJ33" s="406"/>
      <c r="CK33" s="406"/>
      <c r="CL33" s="406"/>
      <c r="CM33" s="406"/>
      <c r="CN33" s="169"/>
      <c r="CO33" s="441" t="s">
        <v>111</v>
      </c>
      <c r="CP33" s="441"/>
      <c r="CQ33" s="406" t="s">
        <v>114</v>
      </c>
      <c r="CR33" s="406"/>
      <c r="CS33" s="406"/>
      <c r="CT33" s="406"/>
      <c r="CU33" s="406"/>
      <c r="CV33" s="406"/>
      <c r="CW33" s="406"/>
      <c r="CX33" s="406"/>
      <c r="CY33" s="406"/>
      <c r="CZ33" s="406"/>
      <c r="DA33" s="406"/>
      <c r="DB33" s="406"/>
      <c r="DC33" s="406"/>
      <c r="DD33" s="406"/>
      <c r="DE33" s="406"/>
      <c r="DF33" s="169"/>
      <c r="DG33" s="406" t="s">
        <v>115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東京市町村総合事務組合（一般会計）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奥多摩総合開発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都民の森管理運営事業特別会計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si="0" ref="AM35:AM43">IF(AO35="","",AM34+1)</f>
        <v/>
      </c>
      <c r="AN35" s="598"/>
      <c r="AO35" s="599"/>
      <c r="AP35" s="599"/>
      <c r="AQ35" s="599"/>
      <c r="AR35" s="599"/>
      <c r="AS35" s="599"/>
      <c r="AT35" s="599"/>
      <c r="AU35" s="599"/>
      <c r="AV35" s="599"/>
      <c r="AW35" s="599"/>
      <c r="AX35" s="599"/>
      <c r="AY35" s="599"/>
      <c r="AZ35" s="599"/>
      <c r="BA35" s="599"/>
      <c r="BB35" s="599"/>
      <c r="BC35" s="599"/>
      <c r="BD35" s="167"/>
      <c r="BE35" s="598" t="str">
        <f t="shared" si="1" ref="BE35:BE43">IF(BG35="","",BE34+1)</f>
        <v/>
      </c>
      <c r="BF35" s="598"/>
      <c r="BG35" s="599"/>
      <c r="BH35" s="599"/>
      <c r="BI35" s="599"/>
      <c r="BJ35" s="599"/>
      <c r="BK35" s="599"/>
      <c r="BL35" s="599"/>
      <c r="BM35" s="599"/>
      <c r="BN35" s="599"/>
      <c r="BO35" s="599"/>
      <c r="BP35" s="599"/>
      <c r="BQ35" s="599"/>
      <c r="BR35" s="599"/>
      <c r="BS35" s="599"/>
      <c r="BT35" s="599"/>
      <c r="BU35" s="599"/>
      <c r="BV35" s="167"/>
      <c r="BW35" s="598">
        <f t="shared" si="2" ref="BW35:BW43">IF(BY35="","",BW34+1)</f>
        <v>10</v>
      </c>
      <c r="BX35" s="598"/>
      <c r="BY35" s="599" t="str">
        <f>IF(各会計、関係団体の財政状況及び健全化判断比率!B69="","",各会計、関係団体の財政状況及び健全化判断比率!B69)</f>
        <v>東京市町村総合事務組合（交通災害共済事業特別会計）</v>
      </c>
      <c r="BZ35" s="599"/>
      <c r="CA35" s="599"/>
      <c r="CB35" s="599"/>
      <c r="CC35" s="599"/>
      <c r="CD35" s="599"/>
      <c r="CE35" s="599"/>
      <c r="CF35" s="599"/>
      <c r="CG35" s="599"/>
      <c r="CH35" s="599"/>
      <c r="CI35" s="599"/>
      <c r="CJ35" s="599"/>
      <c r="CK35" s="599"/>
      <c r="CL35" s="599"/>
      <c r="CM35" s="599"/>
      <c r="CN35" s="167"/>
      <c r="CO35" s="598">
        <f t="shared" si="3" ref="CO35:CO43">IF(CQ35="","",CO34+1)</f>
        <v>18</v>
      </c>
      <c r="CP35" s="598"/>
      <c r="CQ35" s="599" t="str">
        <f>IF(各会計、関係団体の財政状況及び健全化判断比率!BS8="","",各会計、関係団体の財政状況及び健全化判断比率!BS8)</f>
        <v>おくたま地域振興財団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山のふるさと村管理運営事業特別会計</v>
      </c>
      <c r="F36" s="599"/>
      <c r="G36" s="599"/>
      <c r="H36" s="599"/>
      <c r="I36" s="599"/>
      <c r="J36" s="599"/>
      <c r="K36" s="599"/>
      <c r="L36" s="599"/>
      <c r="M36" s="599"/>
      <c r="N36" s="599"/>
      <c r="O36" s="599"/>
      <c r="P36" s="599"/>
      <c r="Q36" s="599"/>
      <c r="R36" s="599"/>
      <c r="S36" s="599"/>
      <c r="T36" s="167"/>
      <c r="U36" s="598">
        <f t="shared" si="4" ref="U36:U43">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東京都市町村職員退職手当組合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小河内振興財団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東京都市町村議会議員公務災害補償等組合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si="5" ref="C38:C43">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東京都後期高齢者医療広域連合（一般会計）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東京都後期高齢者医療広域連合（特別会計）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西秋川衛生組合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秋川流域斎場組合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ht="11.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2:113" ht="11.25">
      <c r="B46" s="139" t="s">
        <v>116</v>
      </c>
      <c r="C46" s="139"/>
      <c r="D46" s="139"/>
      <c r="E46" s="139" t="s">
        <v>117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2:113" ht="11.25">
      <c r="B47" s="139"/>
      <c r="C47" s="139"/>
      <c r="D47" s="139"/>
      <c r="E47" s="139" t="s">
        <v>118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2:113" ht="11.25">
      <c r="B48" s="139"/>
      <c r="C48" s="139"/>
      <c r="D48" s="139"/>
      <c r="E48" s="139" t="s">
        <v>119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ht="11.25">
      <c r="E49" s="175" t="s">
        <v>120</v>
      </c>
    </row>
    <row r="50" ht="11.25">
      <c r="E50" s="141" t="s">
        <v>121</v>
      </c>
    </row>
    <row r="51" ht="11.25">
      <c r="E51" s="141" t="s">
        <v>122</v>
      </c>
    </row>
    <row r="52" ht="11.25">
      <c r="E52" s="141" t="s">
        <v>123</v>
      </c>
    </row>
    <row r="53" ht="11.25"/>
    <row r="54" ht="11.25"/>
    <row r="55" ht="11.25"/>
    <row r="56" ht="11.25"/>
    <row r="57" ht="11.25" hidden="1"/>
    <row r="58" ht="11.25" hidden="1"/>
    <row r="59" ht="11.2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rintOptions horizontalCentered="1"/>
  <pageMargins left="0" right="0" top="0.393700787401575" bottom="0.393700787401575" header="0.196850393700787" footer="0.196850393700787"/>
  <pageSetup cellComments="asDisplayed" horizontalDpi="300" verticalDpi="300" orientation="landscape" paperSize="9" scale="55"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M49"/>
  <sheetViews>
    <sheetView showGridLines="0" workbookViewId="0" topLeftCell="A1"/>
  </sheetViews>
  <sheetFormatPr defaultColWidth="0" defaultRowHeight="11.25" custom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124</v>
      </c>
      <c r="DI1" s="602"/>
      <c r="DJ1" s="602"/>
      <c r="DK1" s="602"/>
      <c r="DL1" s="602"/>
      <c r="DM1" s="602"/>
      <c r="DN1" s="603"/>
      <c r="DP1" s="601" t="s">
        <v>125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33" ht="22.5" customHeight="1">
      <c r="B2" s="180" t="s">
        <v>126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33" ht="11.25" customHeight="1">
      <c r="B3" s="604" t="s">
        <v>127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128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129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33" ht="11.25" customHeight="1">
      <c r="B4" s="604" t="s">
        <v>7</v>
      </c>
      <c r="C4" s="605"/>
      <c r="D4" s="605"/>
      <c r="E4" s="605"/>
      <c r="F4" s="605"/>
      <c r="G4" s="605"/>
      <c r="H4" s="605"/>
      <c r="I4" s="605"/>
      <c r="J4" s="605"/>
      <c r="K4" s="605"/>
      <c r="L4" s="605"/>
      <c r="M4" s="605"/>
      <c r="N4" s="605"/>
      <c r="O4" s="605"/>
      <c r="P4" s="605"/>
      <c r="Q4" s="606"/>
      <c r="R4" s="604" t="s">
        <v>130</v>
      </c>
      <c r="S4" s="605"/>
      <c r="T4" s="605"/>
      <c r="U4" s="605"/>
      <c r="V4" s="605"/>
      <c r="W4" s="605"/>
      <c r="X4" s="605"/>
      <c r="Y4" s="606"/>
      <c r="Z4" s="604" t="s">
        <v>131</v>
      </c>
      <c r="AA4" s="605"/>
      <c r="AB4" s="605"/>
      <c r="AC4" s="606"/>
      <c r="AD4" s="604" t="s">
        <v>132</v>
      </c>
      <c r="AE4" s="605"/>
      <c r="AF4" s="605"/>
      <c r="AG4" s="605"/>
      <c r="AH4" s="605"/>
      <c r="AI4" s="605"/>
      <c r="AJ4" s="605"/>
      <c r="AK4" s="606"/>
      <c r="AL4" s="604" t="s">
        <v>131</v>
      </c>
      <c r="AM4" s="605"/>
      <c r="AN4" s="605"/>
      <c r="AO4" s="606"/>
      <c r="AP4" s="610" t="s">
        <v>7</v>
      </c>
      <c r="AQ4" s="610"/>
      <c r="AR4" s="610"/>
      <c r="AS4" s="610"/>
      <c r="AT4" s="610"/>
      <c r="AU4" s="610"/>
      <c r="AV4" s="610"/>
      <c r="AW4" s="610"/>
      <c r="AX4" s="610"/>
      <c r="AY4" s="610"/>
      <c r="AZ4" s="610"/>
      <c r="BA4" s="610"/>
      <c r="BB4" s="610"/>
      <c r="BC4" s="610"/>
      <c r="BD4" s="610"/>
      <c r="BE4" s="610"/>
      <c r="BF4" s="610"/>
      <c r="BG4" s="610" t="s">
        <v>133</v>
      </c>
      <c r="BH4" s="610"/>
      <c r="BI4" s="610"/>
      <c r="BJ4" s="610"/>
      <c r="BK4" s="610"/>
      <c r="BL4" s="610"/>
      <c r="BM4" s="610"/>
      <c r="BN4" s="610"/>
      <c r="BO4" s="610" t="s">
        <v>131</v>
      </c>
      <c r="BP4" s="610"/>
      <c r="BQ4" s="610"/>
      <c r="BR4" s="610"/>
      <c r="BS4" s="610" t="s">
        <v>134</v>
      </c>
      <c r="BT4" s="610"/>
      <c r="BU4" s="610"/>
      <c r="BV4" s="610"/>
      <c r="BW4" s="610"/>
      <c r="BX4" s="610"/>
      <c r="BY4" s="610"/>
      <c r="BZ4" s="610"/>
      <c r="CA4" s="610"/>
      <c r="CB4" s="610"/>
      <c r="CD4" s="607" t="s">
        <v>135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33" s="183" customFormat="1" ht="11.25" customHeight="1">
      <c r="B5" s="611" t="s">
        <v>136</v>
      </c>
      <c r="C5" s="612"/>
      <c r="D5" s="612"/>
      <c r="E5" s="612"/>
      <c r="F5" s="612"/>
      <c r="G5" s="612"/>
      <c r="H5" s="612"/>
      <c r="I5" s="612"/>
      <c r="J5" s="612"/>
      <c r="K5" s="612"/>
      <c r="L5" s="612"/>
      <c r="M5" s="612"/>
      <c r="N5" s="612"/>
      <c r="O5" s="612"/>
      <c r="P5" s="612"/>
      <c r="Q5" s="613"/>
      <c r="R5" s="614">
        <v>732970</v>
      </c>
      <c r="S5" s="615"/>
      <c r="T5" s="615"/>
      <c r="U5" s="615"/>
      <c r="V5" s="615"/>
      <c r="W5" s="615"/>
      <c r="X5" s="615"/>
      <c r="Y5" s="616"/>
      <c r="Z5" s="617">
        <v>11.20</v>
      </c>
      <c r="AA5" s="617"/>
      <c r="AB5" s="617"/>
      <c r="AC5" s="617"/>
      <c r="AD5" s="618">
        <v>732970</v>
      </c>
      <c r="AE5" s="618"/>
      <c r="AF5" s="618"/>
      <c r="AG5" s="618"/>
      <c r="AH5" s="618"/>
      <c r="AI5" s="618"/>
      <c r="AJ5" s="618"/>
      <c r="AK5" s="618"/>
      <c r="AL5" s="619">
        <v>29.50</v>
      </c>
      <c r="AM5" s="620"/>
      <c r="AN5" s="620"/>
      <c r="AO5" s="621"/>
      <c r="AP5" s="611" t="s">
        <v>137</v>
      </c>
      <c r="AQ5" s="612"/>
      <c r="AR5" s="612"/>
      <c r="AS5" s="612"/>
      <c r="AT5" s="612"/>
      <c r="AU5" s="612"/>
      <c r="AV5" s="612"/>
      <c r="AW5" s="612"/>
      <c r="AX5" s="612"/>
      <c r="AY5" s="612"/>
      <c r="AZ5" s="612"/>
      <c r="BA5" s="612"/>
      <c r="BB5" s="612"/>
      <c r="BC5" s="612"/>
      <c r="BD5" s="612"/>
      <c r="BE5" s="612"/>
      <c r="BF5" s="613"/>
      <c r="BG5" s="625">
        <v>725620</v>
      </c>
      <c r="BH5" s="626"/>
      <c r="BI5" s="626"/>
      <c r="BJ5" s="626"/>
      <c r="BK5" s="626"/>
      <c r="BL5" s="626"/>
      <c r="BM5" s="626"/>
      <c r="BN5" s="627"/>
      <c r="BO5" s="628">
        <v>99</v>
      </c>
      <c r="BP5" s="628"/>
      <c r="BQ5" s="628"/>
      <c r="BR5" s="628"/>
      <c r="BS5" s="629">
        <v>3529</v>
      </c>
      <c r="BT5" s="629"/>
      <c r="BU5" s="629"/>
      <c r="BV5" s="629"/>
      <c r="BW5" s="629"/>
      <c r="BX5" s="629"/>
      <c r="BY5" s="629"/>
      <c r="BZ5" s="629"/>
      <c r="CA5" s="629"/>
      <c r="CB5" s="633"/>
      <c r="CD5" s="607" t="s">
        <v>7</v>
      </c>
      <c r="CE5" s="608"/>
      <c r="CF5" s="608"/>
      <c r="CG5" s="608"/>
      <c r="CH5" s="608"/>
      <c r="CI5" s="608"/>
      <c r="CJ5" s="608"/>
      <c r="CK5" s="608"/>
      <c r="CL5" s="608"/>
      <c r="CM5" s="608"/>
      <c r="CN5" s="608"/>
      <c r="CO5" s="608"/>
      <c r="CP5" s="608"/>
      <c r="CQ5" s="609"/>
      <c r="CR5" s="607" t="s">
        <v>138</v>
      </c>
      <c r="CS5" s="608"/>
      <c r="CT5" s="608"/>
      <c r="CU5" s="608"/>
      <c r="CV5" s="608"/>
      <c r="CW5" s="608"/>
      <c r="CX5" s="608"/>
      <c r="CY5" s="609"/>
      <c r="CZ5" s="607" t="s">
        <v>131</v>
      </c>
      <c r="DA5" s="608"/>
      <c r="DB5" s="608"/>
      <c r="DC5" s="609"/>
      <c r="DD5" s="607" t="s">
        <v>139</v>
      </c>
      <c r="DE5" s="608"/>
      <c r="DF5" s="608"/>
      <c r="DG5" s="608"/>
      <c r="DH5" s="608"/>
      <c r="DI5" s="608"/>
      <c r="DJ5" s="608"/>
      <c r="DK5" s="608"/>
      <c r="DL5" s="608"/>
      <c r="DM5" s="608"/>
      <c r="DN5" s="608"/>
      <c r="DO5" s="608"/>
      <c r="DP5" s="609"/>
      <c r="DQ5" s="607" t="s">
        <v>140</v>
      </c>
      <c r="DR5" s="608"/>
      <c r="DS5" s="608"/>
      <c r="DT5" s="608"/>
      <c r="DU5" s="608"/>
      <c r="DV5" s="608"/>
      <c r="DW5" s="608"/>
      <c r="DX5" s="608"/>
      <c r="DY5" s="608"/>
      <c r="DZ5" s="608"/>
      <c r="EA5" s="608"/>
      <c r="EB5" s="608"/>
      <c r="EC5" s="609"/>
    </row>
    <row r="6" spans="2:133" ht="11.25" customHeight="1">
      <c r="B6" s="622" t="s">
        <v>141</v>
      </c>
      <c r="C6" s="623"/>
      <c r="D6" s="623"/>
      <c r="E6" s="623"/>
      <c r="F6" s="623"/>
      <c r="G6" s="623"/>
      <c r="H6" s="623"/>
      <c r="I6" s="623"/>
      <c r="J6" s="623"/>
      <c r="K6" s="623"/>
      <c r="L6" s="623"/>
      <c r="M6" s="623"/>
      <c r="N6" s="623"/>
      <c r="O6" s="623"/>
      <c r="P6" s="623"/>
      <c r="Q6" s="624"/>
      <c r="R6" s="625">
        <v>29416</v>
      </c>
      <c r="S6" s="626"/>
      <c r="T6" s="626"/>
      <c r="U6" s="626"/>
      <c r="V6" s="626"/>
      <c r="W6" s="626"/>
      <c r="X6" s="626"/>
      <c r="Y6" s="627"/>
      <c r="Z6" s="628">
        <v>0.40</v>
      </c>
      <c r="AA6" s="628"/>
      <c r="AB6" s="628"/>
      <c r="AC6" s="628"/>
      <c r="AD6" s="629">
        <v>29416</v>
      </c>
      <c r="AE6" s="629"/>
      <c r="AF6" s="629"/>
      <c r="AG6" s="629"/>
      <c r="AH6" s="629"/>
      <c r="AI6" s="629"/>
      <c r="AJ6" s="629"/>
      <c r="AK6" s="629"/>
      <c r="AL6" s="630">
        <v>1.20</v>
      </c>
      <c r="AM6" s="631"/>
      <c r="AN6" s="631"/>
      <c r="AO6" s="632"/>
      <c r="AP6" s="622" t="s">
        <v>142</v>
      </c>
      <c r="AQ6" s="623"/>
      <c r="AR6" s="623"/>
      <c r="AS6" s="623"/>
      <c r="AT6" s="623"/>
      <c r="AU6" s="623"/>
      <c r="AV6" s="623"/>
      <c r="AW6" s="623"/>
      <c r="AX6" s="623"/>
      <c r="AY6" s="623"/>
      <c r="AZ6" s="623"/>
      <c r="BA6" s="623"/>
      <c r="BB6" s="623"/>
      <c r="BC6" s="623"/>
      <c r="BD6" s="623"/>
      <c r="BE6" s="623"/>
      <c r="BF6" s="624"/>
      <c r="BG6" s="625">
        <v>725620</v>
      </c>
      <c r="BH6" s="626"/>
      <c r="BI6" s="626"/>
      <c r="BJ6" s="626"/>
      <c r="BK6" s="626"/>
      <c r="BL6" s="626"/>
      <c r="BM6" s="626"/>
      <c r="BN6" s="627"/>
      <c r="BO6" s="628">
        <v>99</v>
      </c>
      <c r="BP6" s="628"/>
      <c r="BQ6" s="628"/>
      <c r="BR6" s="628"/>
      <c r="BS6" s="629">
        <v>3529</v>
      </c>
      <c r="BT6" s="629"/>
      <c r="BU6" s="629"/>
      <c r="BV6" s="629"/>
      <c r="BW6" s="629"/>
      <c r="BX6" s="629"/>
      <c r="BY6" s="629"/>
      <c r="BZ6" s="629"/>
      <c r="CA6" s="629"/>
      <c r="CB6" s="633"/>
      <c r="CD6" s="636" t="s">
        <v>143</v>
      </c>
      <c r="CE6" s="637"/>
      <c r="CF6" s="637"/>
      <c r="CG6" s="637"/>
      <c r="CH6" s="637"/>
      <c r="CI6" s="637"/>
      <c r="CJ6" s="637"/>
      <c r="CK6" s="637"/>
      <c r="CL6" s="637"/>
      <c r="CM6" s="637"/>
      <c r="CN6" s="637"/>
      <c r="CO6" s="637"/>
      <c r="CP6" s="637"/>
      <c r="CQ6" s="638"/>
      <c r="CR6" s="625">
        <v>90222</v>
      </c>
      <c r="CS6" s="626"/>
      <c r="CT6" s="626"/>
      <c r="CU6" s="626"/>
      <c r="CV6" s="626"/>
      <c r="CW6" s="626"/>
      <c r="CX6" s="626"/>
      <c r="CY6" s="627"/>
      <c r="CZ6" s="628">
        <v>1.40</v>
      </c>
      <c r="DA6" s="628"/>
      <c r="DB6" s="628"/>
      <c r="DC6" s="628"/>
      <c r="DD6" s="634" t="s">
        <v>27</v>
      </c>
      <c r="DE6" s="626"/>
      <c r="DF6" s="626"/>
      <c r="DG6" s="626"/>
      <c r="DH6" s="626"/>
      <c r="DI6" s="626"/>
      <c r="DJ6" s="626"/>
      <c r="DK6" s="626"/>
      <c r="DL6" s="626"/>
      <c r="DM6" s="626"/>
      <c r="DN6" s="626"/>
      <c r="DO6" s="626"/>
      <c r="DP6" s="627"/>
      <c r="DQ6" s="634">
        <v>90222</v>
      </c>
      <c r="DR6" s="626"/>
      <c r="DS6" s="626"/>
      <c r="DT6" s="626"/>
      <c r="DU6" s="626"/>
      <c r="DV6" s="626"/>
      <c r="DW6" s="626"/>
      <c r="DX6" s="626"/>
      <c r="DY6" s="626"/>
      <c r="DZ6" s="626"/>
      <c r="EA6" s="626"/>
      <c r="EB6" s="626"/>
      <c r="EC6" s="635"/>
    </row>
    <row r="7" spans="2:133" ht="11.25" customHeight="1">
      <c r="B7" s="622" t="s">
        <v>144</v>
      </c>
      <c r="C7" s="623"/>
      <c r="D7" s="623"/>
      <c r="E7" s="623"/>
      <c r="F7" s="623"/>
      <c r="G7" s="623"/>
      <c r="H7" s="623"/>
      <c r="I7" s="623"/>
      <c r="J7" s="623"/>
      <c r="K7" s="623"/>
      <c r="L7" s="623"/>
      <c r="M7" s="623"/>
      <c r="N7" s="623"/>
      <c r="O7" s="623"/>
      <c r="P7" s="623"/>
      <c r="Q7" s="624"/>
      <c r="R7" s="625">
        <v>948</v>
      </c>
      <c r="S7" s="626"/>
      <c r="T7" s="626"/>
      <c r="U7" s="626"/>
      <c r="V7" s="626"/>
      <c r="W7" s="626"/>
      <c r="X7" s="626"/>
      <c r="Y7" s="627"/>
      <c r="Z7" s="628">
        <v>0</v>
      </c>
      <c r="AA7" s="628"/>
      <c r="AB7" s="628"/>
      <c r="AC7" s="628"/>
      <c r="AD7" s="629">
        <v>948</v>
      </c>
      <c r="AE7" s="629"/>
      <c r="AF7" s="629"/>
      <c r="AG7" s="629"/>
      <c r="AH7" s="629"/>
      <c r="AI7" s="629"/>
      <c r="AJ7" s="629"/>
      <c r="AK7" s="629"/>
      <c r="AL7" s="630">
        <v>0</v>
      </c>
      <c r="AM7" s="631"/>
      <c r="AN7" s="631"/>
      <c r="AO7" s="632"/>
      <c r="AP7" s="622" t="s">
        <v>145</v>
      </c>
      <c r="AQ7" s="623"/>
      <c r="AR7" s="623"/>
      <c r="AS7" s="623"/>
      <c r="AT7" s="623"/>
      <c r="AU7" s="623"/>
      <c r="AV7" s="623"/>
      <c r="AW7" s="623"/>
      <c r="AX7" s="623"/>
      <c r="AY7" s="623"/>
      <c r="AZ7" s="623"/>
      <c r="BA7" s="623"/>
      <c r="BB7" s="623"/>
      <c r="BC7" s="623"/>
      <c r="BD7" s="623"/>
      <c r="BE7" s="623"/>
      <c r="BF7" s="624"/>
      <c r="BG7" s="625">
        <v>244389</v>
      </c>
      <c r="BH7" s="626"/>
      <c r="BI7" s="626"/>
      <c r="BJ7" s="626"/>
      <c r="BK7" s="626"/>
      <c r="BL7" s="626"/>
      <c r="BM7" s="626"/>
      <c r="BN7" s="627"/>
      <c r="BO7" s="628">
        <v>33.299999999999997</v>
      </c>
      <c r="BP7" s="628"/>
      <c r="BQ7" s="628"/>
      <c r="BR7" s="628"/>
      <c r="BS7" s="629">
        <v>3529</v>
      </c>
      <c r="BT7" s="629"/>
      <c r="BU7" s="629"/>
      <c r="BV7" s="629"/>
      <c r="BW7" s="629"/>
      <c r="BX7" s="629"/>
      <c r="BY7" s="629"/>
      <c r="BZ7" s="629"/>
      <c r="CA7" s="629"/>
      <c r="CB7" s="633"/>
      <c r="CD7" s="639" t="s">
        <v>146</v>
      </c>
      <c r="CE7" s="640"/>
      <c r="CF7" s="640"/>
      <c r="CG7" s="640"/>
      <c r="CH7" s="640"/>
      <c r="CI7" s="640"/>
      <c r="CJ7" s="640"/>
      <c r="CK7" s="640"/>
      <c r="CL7" s="640"/>
      <c r="CM7" s="640"/>
      <c r="CN7" s="640"/>
      <c r="CO7" s="640"/>
      <c r="CP7" s="640"/>
      <c r="CQ7" s="641"/>
      <c r="CR7" s="625">
        <v>1146064</v>
      </c>
      <c r="CS7" s="626"/>
      <c r="CT7" s="626"/>
      <c r="CU7" s="626"/>
      <c r="CV7" s="626"/>
      <c r="CW7" s="626"/>
      <c r="CX7" s="626"/>
      <c r="CY7" s="627"/>
      <c r="CZ7" s="628">
        <v>18.10</v>
      </c>
      <c r="DA7" s="628"/>
      <c r="DB7" s="628"/>
      <c r="DC7" s="628"/>
      <c r="DD7" s="634">
        <v>53372</v>
      </c>
      <c r="DE7" s="626"/>
      <c r="DF7" s="626"/>
      <c r="DG7" s="626"/>
      <c r="DH7" s="626"/>
      <c r="DI7" s="626"/>
      <c r="DJ7" s="626"/>
      <c r="DK7" s="626"/>
      <c r="DL7" s="626"/>
      <c r="DM7" s="626"/>
      <c r="DN7" s="626"/>
      <c r="DO7" s="626"/>
      <c r="DP7" s="627"/>
      <c r="DQ7" s="634">
        <v>872960</v>
      </c>
      <c r="DR7" s="626"/>
      <c r="DS7" s="626"/>
      <c r="DT7" s="626"/>
      <c r="DU7" s="626"/>
      <c r="DV7" s="626"/>
      <c r="DW7" s="626"/>
      <c r="DX7" s="626"/>
      <c r="DY7" s="626"/>
      <c r="DZ7" s="626"/>
      <c r="EA7" s="626"/>
      <c r="EB7" s="626"/>
      <c r="EC7" s="635"/>
    </row>
    <row r="8" spans="2:133" ht="11.25" customHeight="1">
      <c r="B8" s="622" t="s">
        <v>147</v>
      </c>
      <c r="C8" s="623"/>
      <c r="D8" s="623"/>
      <c r="E8" s="623"/>
      <c r="F8" s="623"/>
      <c r="G8" s="623"/>
      <c r="H8" s="623"/>
      <c r="I8" s="623"/>
      <c r="J8" s="623"/>
      <c r="K8" s="623"/>
      <c r="L8" s="623"/>
      <c r="M8" s="623"/>
      <c r="N8" s="623"/>
      <c r="O8" s="623"/>
      <c r="P8" s="623"/>
      <c r="Q8" s="624"/>
      <c r="R8" s="625">
        <v>3075</v>
      </c>
      <c r="S8" s="626"/>
      <c r="T8" s="626"/>
      <c r="U8" s="626"/>
      <c r="V8" s="626"/>
      <c r="W8" s="626"/>
      <c r="X8" s="626"/>
      <c r="Y8" s="627"/>
      <c r="Z8" s="628">
        <v>0</v>
      </c>
      <c r="AA8" s="628"/>
      <c r="AB8" s="628"/>
      <c r="AC8" s="628"/>
      <c r="AD8" s="629">
        <v>3075</v>
      </c>
      <c r="AE8" s="629"/>
      <c r="AF8" s="629"/>
      <c r="AG8" s="629"/>
      <c r="AH8" s="629"/>
      <c r="AI8" s="629"/>
      <c r="AJ8" s="629"/>
      <c r="AK8" s="629"/>
      <c r="AL8" s="630">
        <v>0.10</v>
      </c>
      <c r="AM8" s="631"/>
      <c r="AN8" s="631"/>
      <c r="AO8" s="632"/>
      <c r="AP8" s="622" t="s">
        <v>148</v>
      </c>
      <c r="AQ8" s="623"/>
      <c r="AR8" s="623"/>
      <c r="AS8" s="623"/>
      <c r="AT8" s="623"/>
      <c r="AU8" s="623"/>
      <c r="AV8" s="623"/>
      <c r="AW8" s="623"/>
      <c r="AX8" s="623"/>
      <c r="AY8" s="623"/>
      <c r="AZ8" s="623"/>
      <c r="BA8" s="623"/>
      <c r="BB8" s="623"/>
      <c r="BC8" s="623"/>
      <c r="BD8" s="623"/>
      <c r="BE8" s="623"/>
      <c r="BF8" s="624"/>
      <c r="BG8" s="625">
        <v>9068</v>
      </c>
      <c r="BH8" s="626"/>
      <c r="BI8" s="626"/>
      <c r="BJ8" s="626"/>
      <c r="BK8" s="626"/>
      <c r="BL8" s="626"/>
      <c r="BM8" s="626"/>
      <c r="BN8" s="627"/>
      <c r="BO8" s="628">
        <v>1.20</v>
      </c>
      <c r="BP8" s="628"/>
      <c r="BQ8" s="628"/>
      <c r="BR8" s="628"/>
      <c r="BS8" s="634" t="s">
        <v>27</v>
      </c>
      <c r="BT8" s="626"/>
      <c r="BU8" s="626"/>
      <c r="BV8" s="626"/>
      <c r="BW8" s="626"/>
      <c r="BX8" s="626"/>
      <c r="BY8" s="626"/>
      <c r="BZ8" s="626"/>
      <c r="CA8" s="626"/>
      <c r="CB8" s="635"/>
      <c r="CD8" s="639" t="s">
        <v>149</v>
      </c>
      <c r="CE8" s="640"/>
      <c r="CF8" s="640"/>
      <c r="CG8" s="640"/>
      <c r="CH8" s="640"/>
      <c r="CI8" s="640"/>
      <c r="CJ8" s="640"/>
      <c r="CK8" s="640"/>
      <c r="CL8" s="640"/>
      <c r="CM8" s="640"/>
      <c r="CN8" s="640"/>
      <c r="CO8" s="640"/>
      <c r="CP8" s="640"/>
      <c r="CQ8" s="641"/>
      <c r="CR8" s="625">
        <v>1125027</v>
      </c>
      <c r="CS8" s="626"/>
      <c r="CT8" s="626"/>
      <c r="CU8" s="626"/>
      <c r="CV8" s="626"/>
      <c r="CW8" s="626"/>
      <c r="CX8" s="626"/>
      <c r="CY8" s="627"/>
      <c r="CZ8" s="628">
        <v>17.80</v>
      </c>
      <c r="DA8" s="628"/>
      <c r="DB8" s="628"/>
      <c r="DC8" s="628"/>
      <c r="DD8" s="634">
        <v>16264</v>
      </c>
      <c r="DE8" s="626"/>
      <c r="DF8" s="626"/>
      <c r="DG8" s="626"/>
      <c r="DH8" s="626"/>
      <c r="DI8" s="626"/>
      <c r="DJ8" s="626"/>
      <c r="DK8" s="626"/>
      <c r="DL8" s="626"/>
      <c r="DM8" s="626"/>
      <c r="DN8" s="626"/>
      <c r="DO8" s="626"/>
      <c r="DP8" s="627"/>
      <c r="DQ8" s="634">
        <v>599313</v>
      </c>
      <c r="DR8" s="626"/>
      <c r="DS8" s="626"/>
      <c r="DT8" s="626"/>
      <c r="DU8" s="626"/>
      <c r="DV8" s="626"/>
      <c r="DW8" s="626"/>
      <c r="DX8" s="626"/>
      <c r="DY8" s="626"/>
      <c r="DZ8" s="626"/>
      <c r="EA8" s="626"/>
      <c r="EB8" s="626"/>
      <c r="EC8" s="635"/>
    </row>
    <row r="9" spans="2:133" ht="11.25" customHeight="1">
      <c r="B9" s="622" t="s">
        <v>150</v>
      </c>
      <c r="C9" s="623"/>
      <c r="D9" s="623"/>
      <c r="E9" s="623"/>
      <c r="F9" s="623"/>
      <c r="G9" s="623"/>
      <c r="H9" s="623"/>
      <c r="I9" s="623"/>
      <c r="J9" s="623"/>
      <c r="K9" s="623"/>
      <c r="L9" s="623"/>
      <c r="M9" s="623"/>
      <c r="N9" s="623"/>
      <c r="O9" s="623"/>
      <c r="P9" s="623"/>
      <c r="Q9" s="624"/>
      <c r="R9" s="625">
        <v>1750</v>
      </c>
      <c r="S9" s="626"/>
      <c r="T9" s="626"/>
      <c r="U9" s="626"/>
      <c r="V9" s="626"/>
      <c r="W9" s="626"/>
      <c r="X9" s="626"/>
      <c r="Y9" s="627"/>
      <c r="Z9" s="628">
        <v>0</v>
      </c>
      <c r="AA9" s="628"/>
      <c r="AB9" s="628"/>
      <c r="AC9" s="628"/>
      <c r="AD9" s="629">
        <v>1750</v>
      </c>
      <c r="AE9" s="629"/>
      <c r="AF9" s="629"/>
      <c r="AG9" s="629"/>
      <c r="AH9" s="629"/>
      <c r="AI9" s="629"/>
      <c r="AJ9" s="629"/>
      <c r="AK9" s="629"/>
      <c r="AL9" s="630">
        <v>0.10</v>
      </c>
      <c r="AM9" s="631"/>
      <c r="AN9" s="631"/>
      <c r="AO9" s="632"/>
      <c r="AP9" s="622" t="s">
        <v>151</v>
      </c>
      <c r="AQ9" s="623"/>
      <c r="AR9" s="623"/>
      <c r="AS9" s="623"/>
      <c r="AT9" s="623"/>
      <c r="AU9" s="623"/>
      <c r="AV9" s="623"/>
      <c r="AW9" s="623"/>
      <c r="AX9" s="623"/>
      <c r="AY9" s="623"/>
      <c r="AZ9" s="623"/>
      <c r="BA9" s="623"/>
      <c r="BB9" s="623"/>
      <c r="BC9" s="623"/>
      <c r="BD9" s="623"/>
      <c r="BE9" s="623"/>
      <c r="BF9" s="624"/>
      <c r="BG9" s="625">
        <v>203288</v>
      </c>
      <c r="BH9" s="626"/>
      <c r="BI9" s="626"/>
      <c r="BJ9" s="626"/>
      <c r="BK9" s="626"/>
      <c r="BL9" s="626"/>
      <c r="BM9" s="626"/>
      <c r="BN9" s="627"/>
      <c r="BO9" s="628">
        <v>27.70</v>
      </c>
      <c r="BP9" s="628"/>
      <c r="BQ9" s="628"/>
      <c r="BR9" s="628"/>
      <c r="BS9" s="634" t="s">
        <v>27</v>
      </c>
      <c r="BT9" s="626"/>
      <c r="BU9" s="626"/>
      <c r="BV9" s="626"/>
      <c r="BW9" s="626"/>
      <c r="BX9" s="626"/>
      <c r="BY9" s="626"/>
      <c r="BZ9" s="626"/>
      <c r="CA9" s="626"/>
      <c r="CB9" s="635"/>
      <c r="CD9" s="639" t="s">
        <v>152</v>
      </c>
      <c r="CE9" s="640"/>
      <c r="CF9" s="640"/>
      <c r="CG9" s="640"/>
      <c r="CH9" s="640"/>
      <c r="CI9" s="640"/>
      <c r="CJ9" s="640"/>
      <c r="CK9" s="640"/>
      <c r="CL9" s="640"/>
      <c r="CM9" s="640"/>
      <c r="CN9" s="640"/>
      <c r="CO9" s="640"/>
      <c r="CP9" s="640"/>
      <c r="CQ9" s="641"/>
      <c r="CR9" s="625">
        <v>504866</v>
      </c>
      <c r="CS9" s="626"/>
      <c r="CT9" s="626"/>
      <c r="CU9" s="626"/>
      <c r="CV9" s="626"/>
      <c r="CW9" s="626"/>
      <c r="CX9" s="626"/>
      <c r="CY9" s="627"/>
      <c r="CZ9" s="628">
        <v>8</v>
      </c>
      <c r="DA9" s="628"/>
      <c r="DB9" s="628"/>
      <c r="DC9" s="628"/>
      <c r="DD9" s="634">
        <v>32800</v>
      </c>
      <c r="DE9" s="626"/>
      <c r="DF9" s="626"/>
      <c r="DG9" s="626"/>
      <c r="DH9" s="626"/>
      <c r="DI9" s="626"/>
      <c r="DJ9" s="626"/>
      <c r="DK9" s="626"/>
      <c r="DL9" s="626"/>
      <c r="DM9" s="626"/>
      <c r="DN9" s="626"/>
      <c r="DO9" s="626"/>
      <c r="DP9" s="627"/>
      <c r="DQ9" s="634">
        <v>136055</v>
      </c>
      <c r="DR9" s="626"/>
      <c r="DS9" s="626"/>
      <c r="DT9" s="626"/>
      <c r="DU9" s="626"/>
      <c r="DV9" s="626"/>
      <c r="DW9" s="626"/>
      <c r="DX9" s="626"/>
      <c r="DY9" s="626"/>
      <c r="DZ9" s="626"/>
      <c r="EA9" s="626"/>
      <c r="EB9" s="626"/>
      <c r="EC9" s="635"/>
    </row>
    <row r="10" spans="2:133" ht="11.25" customHeight="1">
      <c r="B10" s="622" t="s">
        <v>153</v>
      </c>
      <c r="C10" s="623"/>
      <c r="D10" s="623"/>
      <c r="E10" s="623"/>
      <c r="F10" s="623"/>
      <c r="G10" s="623"/>
      <c r="H10" s="623"/>
      <c r="I10" s="623"/>
      <c r="J10" s="623"/>
      <c r="K10" s="623"/>
      <c r="L10" s="623"/>
      <c r="M10" s="623"/>
      <c r="N10" s="623"/>
      <c r="O10" s="623"/>
      <c r="P10" s="623"/>
      <c r="Q10" s="624"/>
      <c r="R10" s="625">
        <v>118863</v>
      </c>
      <c r="S10" s="626"/>
      <c r="T10" s="626"/>
      <c r="U10" s="626"/>
      <c r="V10" s="626"/>
      <c r="W10" s="626"/>
      <c r="X10" s="626"/>
      <c r="Y10" s="627"/>
      <c r="Z10" s="628">
        <v>1.80</v>
      </c>
      <c r="AA10" s="628"/>
      <c r="AB10" s="628"/>
      <c r="AC10" s="628"/>
      <c r="AD10" s="629">
        <v>118863</v>
      </c>
      <c r="AE10" s="629"/>
      <c r="AF10" s="629"/>
      <c r="AG10" s="629"/>
      <c r="AH10" s="629"/>
      <c r="AI10" s="629"/>
      <c r="AJ10" s="629"/>
      <c r="AK10" s="629"/>
      <c r="AL10" s="630">
        <v>4.80</v>
      </c>
      <c r="AM10" s="631"/>
      <c r="AN10" s="631"/>
      <c r="AO10" s="632"/>
      <c r="AP10" s="622" t="s">
        <v>154</v>
      </c>
      <c r="AQ10" s="623"/>
      <c r="AR10" s="623"/>
      <c r="AS10" s="623"/>
      <c r="AT10" s="623"/>
      <c r="AU10" s="623"/>
      <c r="AV10" s="623"/>
      <c r="AW10" s="623"/>
      <c r="AX10" s="623"/>
      <c r="AY10" s="623"/>
      <c r="AZ10" s="623"/>
      <c r="BA10" s="623"/>
      <c r="BB10" s="623"/>
      <c r="BC10" s="623"/>
      <c r="BD10" s="623"/>
      <c r="BE10" s="623"/>
      <c r="BF10" s="624"/>
      <c r="BG10" s="625">
        <v>14065</v>
      </c>
      <c r="BH10" s="626"/>
      <c r="BI10" s="626"/>
      <c r="BJ10" s="626"/>
      <c r="BK10" s="626"/>
      <c r="BL10" s="626"/>
      <c r="BM10" s="626"/>
      <c r="BN10" s="627"/>
      <c r="BO10" s="628">
        <v>1.90</v>
      </c>
      <c r="BP10" s="628"/>
      <c r="BQ10" s="628"/>
      <c r="BR10" s="628"/>
      <c r="BS10" s="634" t="s">
        <v>27</v>
      </c>
      <c r="BT10" s="626"/>
      <c r="BU10" s="626"/>
      <c r="BV10" s="626"/>
      <c r="BW10" s="626"/>
      <c r="BX10" s="626"/>
      <c r="BY10" s="626"/>
      <c r="BZ10" s="626"/>
      <c r="CA10" s="626"/>
      <c r="CB10" s="635"/>
      <c r="CD10" s="639" t="s">
        <v>155</v>
      </c>
      <c r="CE10" s="640"/>
      <c r="CF10" s="640"/>
      <c r="CG10" s="640"/>
      <c r="CH10" s="640"/>
      <c r="CI10" s="640"/>
      <c r="CJ10" s="640"/>
      <c r="CK10" s="640"/>
      <c r="CL10" s="640"/>
      <c r="CM10" s="640"/>
      <c r="CN10" s="640"/>
      <c r="CO10" s="640"/>
      <c r="CP10" s="640"/>
      <c r="CQ10" s="641"/>
      <c r="CR10" s="625">
        <v>58023</v>
      </c>
      <c r="CS10" s="626"/>
      <c r="CT10" s="626"/>
      <c r="CU10" s="626"/>
      <c r="CV10" s="626"/>
      <c r="CW10" s="626"/>
      <c r="CX10" s="626"/>
      <c r="CY10" s="627"/>
      <c r="CZ10" s="628">
        <v>0.90</v>
      </c>
      <c r="DA10" s="628"/>
      <c r="DB10" s="628"/>
      <c r="DC10" s="628"/>
      <c r="DD10" s="634" t="s">
        <v>27</v>
      </c>
      <c r="DE10" s="626"/>
      <c r="DF10" s="626"/>
      <c r="DG10" s="626"/>
      <c r="DH10" s="626"/>
      <c r="DI10" s="626"/>
      <c r="DJ10" s="626"/>
      <c r="DK10" s="626"/>
      <c r="DL10" s="626"/>
      <c r="DM10" s="626"/>
      <c r="DN10" s="626"/>
      <c r="DO10" s="626"/>
      <c r="DP10" s="627"/>
      <c r="DQ10" s="634">
        <v>25089</v>
      </c>
      <c r="DR10" s="626"/>
      <c r="DS10" s="626"/>
      <c r="DT10" s="626"/>
      <c r="DU10" s="626"/>
      <c r="DV10" s="626"/>
      <c r="DW10" s="626"/>
      <c r="DX10" s="626"/>
      <c r="DY10" s="626"/>
      <c r="DZ10" s="626"/>
      <c r="EA10" s="626"/>
      <c r="EB10" s="626"/>
      <c r="EC10" s="635"/>
    </row>
    <row r="11" spans="2:133" ht="11.25" customHeight="1">
      <c r="B11" s="622" t="s">
        <v>156</v>
      </c>
      <c r="C11" s="623"/>
      <c r="D11" s="623"/>
      <c r="E11" s="623"/>
      <c r="F11" s="623"/>
      <c r="G11" s="623"/>
      <c r="H11" s="623"/>
      <c r="I11" s="623"/>
      <c r="J11" s="623"/>
      <c r="K11" s="623"/>
      <c r="L11" s="623"/>
      <c r="M11" s="623"/>
      <c r="N11" s="623"/>
      <c r="O11" s="623"/>
      <c r="P11" s="623"/>
      <c r="Q11" s="624"/>
      <c r="R11" s="625" t="s">
        <v>27</v>
      </c>
      <c r="S11" s="626"/>
      <c r="T11" s="626"/>
      <c r="U11" s="626"/>
      <c r="V11" s="626"/>
      <c r="W11" s="626"/>
      <c r="X11" s="626"/>
      <c r="Y11" s="627"/>
      <c r="Z11" s="628" t="s">
        <v>27</v>
      </c>
      <c r="AA11" s="628"/>
      <c r="AB11" s="628"/>
      <c r="AC11" s="628"/>
      <c r="AD11" s="629" t="s">
        <v>27</v>
      </c>
      <c r="AE11" s="629"/>
      <c r="AF11" s="629"/>
      <c r="AG11" s="629"/>
      <c r="AH11" s="629"/>
      <c r="AI11" s="629"/>
      <c r="AJ11" s="629"/>
      <c r="AK11" s="629"/>
      <c r="AL11" s="630" t="s">
        <v>27</v>
      </c>
      <c r="AM11" s="631"/>
      <c r="AN11" s="631"/>
      <c r="AO11" s="632"/>
      <c r="AP11" s="622" t="s">
        <v>157</v>
      </c>
      <c r="AQ11" s="623"/>
      <c r="AR11" s="623"/>
      <c r="AS11" s="623"/>
      <c r="AT11" s="623"/>
      <c r="AU11" s="623"/>
      <c r="AV11" s="623"/>
      <c r="AW11" s="623"/>
      <c r="AX11" s="623"/>
      <c r="AY11" s="623"/>
      <c r="AZ11" s="623"/>
      <c r="BA11" s="623"/>
      <c r="BB11" s="623"/>
      <c r="BC11" s="623"/>
      <c r="BD11" s="623"/>
      <c r="BE11" s="623"/>
      <c r="BF11" s="624"/>
      <c r="BG11" s="625">
        <v>17968</v>
      </c>
      <c r="BH11" s="626"/>
      <c r="BI11" s="626"/>
      <c r="BJ11" s="626"/>
      <c r="BK11" s="626"/>
      <c r="BL11" s="626"/>
      <c r="BM11" s="626"/>
      <c r="BN11" s="627"/>
      <c r="BO11" s="628">
        <v>2.50</v>
      </c>
      <c r="BP11" s="628"/>
      <c r="BQ11" s="628"/>
      <c r="BR11" s="628"/>
      <c r="BS11" s="634">
        <v>3529</v>
      </c>
      <c r="BT11" s="626"/>
      <c r="BU11" s="626"/>
      <c r="BV11" s="626"/>
      <c r="BW11" s="626"/>
      <c r="BX11" s="626"/>
      <c r="BY11" s="626"/>
      <c r="BZ11" s="626"/>
      <c r="CA11" s="626"/>
      <c r="CB11" s="635"/>
      <c r="CD11" s="639" t="s">
        <v>158</v>
      </c>
      <c r="CE11" s="640"/>
      <c r="CF11" s="640"/>
      <c r="CG11" s="640"/>
      <c r="CH11" s="640"/>
      <c r="CI11" s="640"/>
      <c r="CJ11" s="640"/>
      <c r="CK11" s="640"/>
      <c r="CL11" s="640"/>
      <c r="CM11" s="640"/>
      <c r="CN11" s="640"/>
      <c r="CO11" s="640"/>
      <c r="CP11" s="640"/>
      <c r="CQ11" s="641"/>
      <c r="CR11" s="625">
        <v>877240</v>
      </c>
      <c r="CS11" s="626"/>
      <c r="CT11" s="626"/>
      <c r="CU11" s="626"/>
      <c r="CV11" s="626"/>
      <c r="CW11" s="626"/>
      <c r="CX11" s="626"/>
      <c r="CY11" s="627"/>
      <c r="CZ11" s="628">
        <v>13.90</v>
      </c>
      <c r="DA11" s="628"/>
      <c r="DB11" s="628"/>
      <c r="DC11" s="628"/>
      <c r="DD11" s="634">
        <v>273023</v>
      </c>
      <c r="DE11" s="626"/>
      <c r="DF11" s="626"/>
      <c r="DG11" s="626"/>
      <c r="DH11" s="626"/>
      <c r="DI11" s="626"/>
      <c r="DJ11" s="626"/>
      <c r="DK11" s="626"/>
      <c r="DL11" s="626"/>
      <c r="DM11" s="626"/>
      <c r="DN11" s="626"/>
      <c r="DO11" s="626"/>
      <c r="DP11" s="627"/>
      <c r="DQ11" s="634">
        <v>121693</v>
      </c>
      <c r="DR11" s="626"/>
      <c r="DS11" s="626"/>
      <c r="DT11" s="626"/>
      <c r="DU11" s="626"/>
      <c r="DV11" s="626"/>
      <c r="DW11" s="626"/>
      <c r="DX11" s="626"/>
      <c r="DY11" s="626"/>
      <c r="DZ11" s="626"/>
      <c r="EA11" s="626"/>
      <c r="EB11" s="626"/>
      <c r="EC11" s="635"/>
    </row>
    <row r="12" spans="2:133" ht="11.25" customHeight="1">
      <c r="B12" s="622" t="s">
        <v>159</v>
      </c>
      <c r="C12" s="623"/>
      <c r="D12" s="623"/>
      <c r="E12" s="623"/>
      <c r="F12" s="623"/>
      <c r="G12" s="623"/>
      <c r="H12" s="623"/>
      <c r="I12" s="623"/>
      <c r="J12" s="623"/>
      <c r="K12" s="623"/>
      <c r="L12" s="623"/>
      <c r="M12" s="623"/>
      <c r="N12" s="623"/>
      <c r="O12" s="623"/>
      <c r="P12" s="623"/>
      <c r="Q12" s="624"/>
      <c r="R12" s="625" t="s">
        <v>27</v>
      </c>
      <c r="S12" s="626"/>
      <c r="T12" s="626"/>
      <c r="U12" s="626"/>
      <c r="V12" s="626"/>
      <c r="W12" s="626"/>
      <c r="X12" s="626"/>
      <c r="Y12" s="627"/>
      <c r="Z12" s="628" t="s">
        <v>27</v>
      </c>
      <c r="AA12" s="628"/>
      <c r="AB12" s="628"/>
      <c r="AC12" s="628"/>
      <c r="AD12" s="629" t="s">
        <v>27</v>
      </c>
      <c r="AE12" s="629"/>
      <c r="AF12" s="629"/>
      <c r="AG12" s="629"/>
      <c r="AH12" s="629"/>
      <c r="AI12" s="629"/>
      <c r="AJ12" s="629"/>
      <c r="AK12" s="629"/>
      <c r="AL12" s="630" t="s">
        <v>27</v>
      </c>
      <c r="AM12" s="631"/>
      <c r="AN12" s="631"/>
      <c r="AO12" s="632"/>
      <c r="AP12" s="622" t="s">
        <v>160</v>
      </c>
      <c r="AQ12" s="623"/>
      <c r="AR12" s="623"/>
      <c r="AS12" s="623"/>
      <c r="AT12" s="623"/>
      <c r="AU12" s="623"/>
      <c r="AV12" s="623"/>
      <c r="AW12" s="623"/>
      <c r="AX12" s="623"/>
      <c r="AY12" s="623"/>
      <c r="AZ12" s="623"/>
      <c r="BA12" s="623"/>
      <c r="BB12" s="623"/>
      <c r="BC12" s="623"/>
      <c r="BD12" s="623"/>
      <c r="BE12" s="623"/>
      <c r="BF12" s="624"/>
      <c r="BG12" s="625">
        <v>440458</v>
      </c>
      <c r="BH12" s="626"/>
      <c r="BI12" s="626"/>
      <c r="BJ12" s="626"/>
      <c r="BK12" s="626"/>
      <c r="BL12" s="626"/>
      <c r="BM12" s="626"/>
      <c r="BN12" s="627"/>
      <c r="BO12" s="628">
        <v>60.10</v>
      </c>
      <c r="BP12" s="628"/>
      <c r="BQ12" s="628"/>
      <c r="BR12" s="628"/>
      <c r="BS12" s="634" t="s">
        <v>27</v>
      </c>
      <c r="BT12" s="626"/>
      <c r="BU12" s="626"/>
      <c r="BV12" s="626"/>
      <c r="BW12" s="626"/>
      <c r="BX12" s="626"/>
      <c r="BY12" s="626"/>
      <c r="BZ12" s="626"/>
      <c r="CA12" s="626"/>
      <c r="CB12" s="635"/>
      <c r="CD12" s="639" t="s">
        <v>161</v>
      </c>
      <c r="CE12" s="640"/>
      <c r="CF12" s="640"/>
      <c r="CG12" s="640"/>
      <c r="CH12" s="640"/>
      <c r="CI12" s="640"/>
      <c r="CJ12" s="640"/>
      <c r="CK12" s="640"/>
      <c r="CL12" s="640"/>
      <c r="CM12" s="640"/>
      <c r="CN12" s="640"/>
      <c r="CO12" s="640"/>
      <c r="CP12" s="640"/>
      <c r="CQ12" s="641"/>
      <c r="CR12" s="625">
        <v>432623</v>
      </c>
      <c r="CS12" s="626"/>
      <c r="CT12" s="626"/>
      <c r="CU12" s="626"/>
      <c r="CV12" s="626"/>
      <c r="CW12" s="626"/>
      <c r="CX12" s="626"/>
      <c r="CY12" s="627"/>
      <c r="CZ12" s="628">
        <v>6.80</v>
      </c>
      <c r="DA12" s="628"/>
      <c r="DB12" s="628"/>
      <c r="DC12" s="628"/>
      <c r="DD12" s="634">
        <v>101888</v>
      </c>
      <c r="DE12" s="626"/>
      <c r="DF12" s="626"/>
      <c r="DG12" s="626"/>
      <c r="DH12" s="626"/>
      <c r="DI12" s="626"/>
      <c r="DJ12" s="626"/>
      <c r="DK12" s="626"/>
      <c r="DL12" s="626"/>
      <c r="DM12" s="626"/>
      <c r="DN12" s="626"/>
      <c r="DO12" s="626"/>
      <c r="DP12" s="627"/>
      <c r="DQ12" s="634">
        <v>82145</v>
      </c>
      <c r="DR12" s="626"/>
      <c r="DS12" s="626"/>
      <c r="DT12" s="626"/>
      <c r="DU12" s="626"/>
      <c r="DV12" s="626"/>
      <c r="DW12" s="626"/>
      <c r="DX12" s="626"/>
      <c r="DY12" s="626"/>
      <c r="DZ12" s="626"/>
      <c r="EA12" s="626"/>
      <c r="EB12" s="626"/>
      <c r="EC12" s="635"/>
    </row>
    <row r="13" spans="2:133" ht="11.25" customHeight="1">
      <c r="B13" s="622" t="s">
        <v>162</v>
      </c>
      <c r="C13" s="623"/>
      <c r="D13" s="623"/>
      <c r="E13" s="623"/>
      <c r="F13" s="623"/>
      <c r="G13" s="623"/>
      <c r="H13" s="623"/>
      <c r="I13" s="623"/>
      <c r="J13" s="623"/>
      <c r="K13" s="623"/>
      <c r="L13" s="623"/>
      <c r="M13" s="623"/>
      <c r="N13" s="623"/>
      <c r="O13" s="623"/>
      <c r="P13" s="623"/>
      <c r="Q13" s="624"/>
      <c r="R13" s="625">
        <v>13298</v>
      </c>
      <c r="S13" s="626"/>
      <c r="T13" s="626"/>
      <c r="U13" s="626"/>
      <c r="V13" s="626"/>
      <c r="W13" s="626"/>
      <c r="X13" s="626"/>
      <c r="Y13" s="627"/>
      <c r="Z13" s="628">
        <v>0.20</v>
      </c>
      <c r="AA13" s="628"/>
      <c r="AB13" s="628"/>
      <c r="AC13" s="628"/>
      <c r="AD13" s="629">
        <v>13298</v>
      </c>
      <c r="AE13" s="629"/>
      <c r="AF13" s="629"/>
      <c r="AG13" s="629"/>
      <c r="AH13" s="629"/>
      <c r="AI13" s="629"/>
      <c r="AJ13" s="629"/>
      <c r="AK13" s="629"/>
      <c r="AL13" s="630">
        <v>0.50</v>
      </c>
      <c r="AM13" s="631"/>
      <c r="AN13" s="631"/>
      <c r="AO13" s="632"/>
      <c r="AP13" s="622" t="s">
        <v>163</v>
      </c>
      <c r="AQ13" s="623"/>
      <c r="AR13" s="623"/>
      <c r="AS13" s="623"/>
      <c r="AT13" s="623"/>
      <c r="AU13" s="623"/>
      <c r="AV13" s="623"/>
      <c r="AW13" s="623"/>
      <c r="AX13" s="623"/>
      <c r="AY13" s="623"/>
      <c r="AZ13" s="623"/>
      <c r="BA13" s="623"/>
      <c r="BB13" s="623"/>
      <c r="BC13" s="623"/>
      <c r="BD13" s="623"/>
      <c r="BE13" s="623"/>
      <c r="BF13" s="624"/>
      <c r="BG13" s="625">
        <v>305783</v>
      </c>
      <c r="BH13" s="626"/>
      <c r="BI13" s="626"/>
      <c r="BJ13" s="626"/>
      <c r="BK13" s="626"/>
      <c r="BL13" s="626"/>
      <c r="BM13" s="626"/>
      <c r="BN13" s="627"/>
      <c r="BO13" s="628">
        <v>41.70</v>
      </c>
      <c r="BP13" s="628"/>
      <c r="BQ13" s="628"/>
      <c r="BR13" s="628"/>
      <c r="BS13" s="634" t="s">
        <v>27</v>
      </c>
      <c r="BT13" s="626"/>
      <c r="BU13" s="626"/>
      <c r="BV13" s="626"/>
      <c r="BW13" s="626"/>
      <c r="BX13" s="626"/>
      <c r="BY13" s="626"/>
      <c r="BZ13" s="626"/>
      <c r="CA13" s="626"/>
      <c r="CB13" s="635"/>
      <c r="CD13" s="639" t="s">
        <v>164</v>
      </c>
      <c r="CE13" s="640"/>
      <c r="CF13" s="640"/>
      <c r="CG13" s="640"/>
      <c r="CH13" s="640"/>
      <c r="CI13" s="640"/>
      <c r="CJ13" s="640"/>
      <c r="CK13" s="640"/>
      <c r="CL13" s="640"/>
      <c r="CM13" s="640"/>
      <c r="CN13" s="640"/>
      <c r="CO13" s="640"/>
      <c r="CP13" s="640"/>
      <c r="CQ13" s="641"/>
      <c r="CR13" s="625">
        <v>1169830</v>
      </c>
      <c r="CS13" s="626"/>
      <c r="CT13" s="626"/>
      <c r="CU13" s="626"/>
      <c r="CV13" s="626"/>
      <c r="CW13" s="626"/>
      <c r="CX13" s="626"/>
      <c r="CY13" s="627"/>
      <c r="CZ13" s="628">
        <v>18.50</v>
      </c>
      <c r="DA13" s="628"/>
      <c r="DB13" s="628"/>
      <c r="DC13" s="628"/>
      <c r="DD13" s="634">
        <v>627501</v>
      </c>
      <c r="DE13" s="626"/>
      <c r="DF13" s="626"/>
      <c r="DG13" s="626"/>
      <c r="DH13" s="626"/>
      <c r="DI13" s="626"/>
      <c r="DJ13" s="626"/>
      <c r="DK13" s="626"/>
      <c r="DL13" s="626"/>
      <c r="DM13" s="626"/>
      <c r="DN13" s="626"/>
      <c r="DO13" s="626"/>
      <c r="DP13" s="627"/>
      <c r="DQ13" s="634">
        <v>638676</v>
      </c>
      <c r="DR13" s="626"/>
      <c r="DS13" s="626"/>
      <c r="DT13" s="626"/>
      <c r="DU13" s="626"/>
      <c r="DV13" s="626"/>
      <c r="DW13" s="626"/>
      <c r="DX13" s="626"/>
      <c r="DY13" s="626"/>
      <c r="DZ13" s="626"/>
      <c r="EA13" s="626"/>
      <c r="EB13" s="626"/>
      <c r="EC13" s="635"/>
    </row>
    <row r="14" spans="2:133" ht="11.25" customHeight="1">
      <c r="B14" s="622" t="s">
        <v>165</v>
      </c>
      <c r="C14" s="623"/>
      <c r="D14" s="623"/>
      <c r="E14" s="623"/>
      <c r="F14" s="623"/>
      <c r="G14" s="623"/>
      <c r="H14" s="623"/>
      <c r="I14" s="623"/>
      <c r="J14" s="623"/>
      <c r="K14" s="623"/>
      <c r="L14" s="623"/>
      <c r="M14" s="623"/>
      <c r="N14" s="623"/>
      <c r="O14" s="623"/>
      <c r="P14" s="623"/>
      <c r="Q14" s="624"/>
      <c r="R14" s="625" t="s">
        <v>27</v>
      </c>
      <c r="S14" s="626"/>
      <c r="T14" s="626"/>
      <c r="U14" s="626"/>
      <c r="V14" s="626"/>
      <c r="W14" s="626"/>
      <c r="X14" s="626"/>
      <c r="Y14" s="627"/>
      <c r="Z14" s="628" t="s">
        <v>27</v>
      </c>
      <c r="AA14" s="628"/>
      <c r="AB14" s="628"/>
      <c r="AC14" s="628"/>
      <c r="AD14" s="629" t="s">
        <v>27</v>
      </c>
      <c r="AE14" s="629"/>
      <c r="AF14" s="629"/>
      <c r="AG14" s="629"/>
      <c r="AH14" s="629"/>
      <c r="AI14" s="629"/>
      <c r="AJ14" s="629"/>
      <c r="AK14" s="629"/>
      <c r="AL14" s="630" t="s">
        <v>27</v>
      </c>
      <c r="AM14" s="631"/>
      <c r="AN14" s="631"/>
      <c r="AO14" s="632"/>
      <c r="AP14" s="622" t="s">
        <v>166</v>
      </c>
      <c r="AQ14" s="623"/>
      <c r="AR14" s="623"/>
      <c r="AS14" s="623"/>
      <c r="AT14" s="623"/>
      <c r="AU14" s="623"/>
      <c r="AV14" s="623"/>
      <c r="AW14" s="623"/>
      <c r="AX14" s="623"/>
      <c r="AY14" s="623"/>
      <c r="AZ14" s="623"/>
      <c r="BA14" s="623"/>
      <c r="BB14" s="623"/>
      <c r="BC14" s="623"/>
      <c r="BD14" s="623"/>
      <c r="BE14" s="623"/>
      <c r="BF14" s="624"/>
      <c r="BG14" s="625">
        <v>13998</v>
      </c>
      <c r="BH14" s="626"/>
      <c r="BI14" s="626"/>
      <c r="BJ14" s="626"/>
      <c r="BK14" s="626"/>
      <c r="BL14" s="626"/>
      <c r="BM14" s="626"/>
      <c r="BN14" s="627"/>
      <c r="BO14" s="628">
        <v>1.90</v>
      </c>
      <c r="BP14" s="628"/>
      <c r="BQ14" s="628"/>
      <c r="BR14" s="628"/>
      <c r="BS14" s="634" t="s">
        <v>27</v>
      </c>
      <c r="BT14" s="626"/>
      <c r="BU14" s="626"/>
      <c r="BV14" s="626"/>
      <c r="BW14" s="626"/>
      <c r="BX14" s="626"/>
      <c r="BY14" s="626"/>
      <c r="BZ14" s="626"/>
      <c r="CA14" s="626"/>
      <c r="CB14" s="635"/>
      <c r="CD14" s="639" t="s">
        <v>167</v>
      </c>
      <c r="CE14" s="640"/>
      <c r="CF14" s="640"/>
      <c r="CG14" s="640"/>
      <c r="CH14" s="640"/>
      <c r="CI14" s="640"/>
      <c r="CJ14" s="640"/>
      <c r="CK14" s="640"/>
      <c r="CL14" s="640"/>
      <c r="CM14" s="640"/>
      <c r="CN14" s="640"/>
      <c r="CO14" s="640"/>
      <c r="CP14" s="640"/>
      <c r="CQ14" s="641"/>
      <c r="CR14" s="625">
        <v>242716</v>
      </c>
      <c r="CS14" s="626"/>
      <c r="CT14" s="626"/>
      <c r="CU14" s="626"/>
      <c r="CV14" s="626"/>
      <c r="CW14" s="626"/>
      <c r="CX14" s="626"/>
      <c r="CY14" s="627"/>
      <c r="CZ14" s="628">
        <v>3.80</v>
      </c>
      <c r="DA14" s="628"/>
      <c r="DB14" s="628"/>
      <c r="DC14" s="628"/>
      <c r="DD14" s="634">
        <v>30081</v>
      </c>
      <c r="DE14" s="626"/>
      <c r="DF14" s="626"/>
      <c r="DG14" s="626"/>
      <c r="DH14" s="626"/>
      <c r="DI14" s="626"/>
      <c r="DJ14" s="626"/>
      <c r="DK14" s="626"/>
      <c r="DL14" s="626"/>
      <c r="DM14" s="626"/>
      <c r="DN14" s="626"/>
      <c r="DO14" s="626"/>
      <c r="DP14" s="627"/>
      <c r="DQ14" s="634">
        <v>37952</v>
      </c>
      <c r="DR14" s="626"/>
      <c r="DS14" s="626"/>
      <c r="DT14" s="626"/>
      <c r="DU14" s="626"/>
      <c r="DV14" s="626"/>
      <c r="DW14" s="626"/>
      <c r="DX14" s="626"/>
      <c r="DY14" s="626"/>
      <c r="DZ14" s="626"/>
      <c r="EA14" s="626"/>
      <c r="EB14" s="626"/>
      <c r="EC14" s="635"/>
    </row>
    <row r="15" spans="2:133" ht="11.25" customHeight="1">
      <c r="B15" s="622" t="s">
        <v>168</v>
      </c>
      <c r="C15" s="623"/>
      <c r="D15" s="623"/>
      <c r="E15" s="623"/>
      <c r="F15" s="623"/>
      <c r="G15" s="623"/>
      <c r="H15" s="623"/>
      <c r="I15" s="623"/>
      <c r="J15" s="623"/>
      <c r="K15" s="623"/>
      <c r="L15" s="623"/>
      <c r="M15" s="623"/>
      <c r="N15" s="623"/>
      <c r="O15" s="623"/>
      <c r="P15" s="623"/>
      <c r="Q15" s="624"/>
      <c r="R15" s="625">
        <v>693</v>
      </c>
      <c r="S15" s="626"/>
      <c r="T15" s="626"/>
      <c r="U15" s="626"/>
      <c r="V15" s="626"/>
      <c r="W15" s="626"/>
      <c r="X15" s="626"/>
      <c r="Y15" s="627"/>
      <c r="Z15" s="628">
        <v>0</v>
      </c>
      <c r="AA15" s="628"/>
      <c r="AB15" s="628"/>
      <c r="AC15" s="628"/>
      <c r="AD15" s="629">
        <v>693</v>
      </c>
      <c r="AE15" s="629"/>
      <c r="AF15" s="629"/>
      <c r="AG15" s="629"/>
      <c r="AH15" s="629"/>
      <c r="AI15" s="629"/>
      <c r="AJ15" s="629"/>
      <c r="AK15" s="629"/>
      <c r="AL15" s="630">
        <v>0</v>
      </c>
      <c r="AM15" s="631"/>
      <c r="AN15" s="631"/>
      <c r="AO15" s="632"/>
      <c r="AP15" s="622" t="s">
        <v>169</v>
      </c>
      <c r="AQ15" s="623"/>
      <c r="AR15" s="623"/>
      <c r="AS15" s="623"/>
      <c r="AT15" s="623"/>
      <c r="AU15" s="623"/>
      <c r="AV15" s="623"/>
      <c r="AW15" s="623"/>
      <c r="AX15" s="623"/>
      <c r="AY15" s="623"/>
      <c r="AZ15" s="623"/>
      <c r="BA15" s="623"/>
      <c r="BB15" s="623"/>
      <c r="BC15" s="623"/>
      <c r="BD15" s="623"/>
      <c r="BE15" s="623"/>
      <c r="BF15" s="624"/>
      <c r="BG15" s="625">
        <v>22403</v>
      </c>
      <c r="BH15" s="626"/>
      <c r="BI15" s="626"/>
      <c r="BJ15" s="626"/>
      <c r="BK15" s="626"/>
      <c r="BL15" s="626"/>
      <c r="BM15" s="626"/>
      <c r="BN15" s="627"/>
      <c r="BO15" s="628">
        <v>3.10</v>
      </c>
      <c r="BP15" s="628"/>
      <c r="BQ15" s="628"/>
      <c r="BR15" s="628"/>
      <c r="BS15" s="634" t="s">
        <v>27</v>
      </c>
      <c r="BT15" s="626"/>
      <c r="BU15" s="626"/>
      <c r="BV15" s="626"/>
      <c r="BW15" s="626"/>
      <c r="BX15" s="626"/>
      <c r="BY15" s="626"/>
      <c r="BZ15" s="626"/>
      <c r="CA15" s="626"/>
      <c r="CB15" s="635"/>
      <c r="CD15" s="639" t="s">
        <v>170</v>
      </c>
      <c r="CE15" s="640"/>
      <c r="CF15" s="640"/>
      <c r="CG15" s="640"/>
      <c r="CH15" s="640"/>
      <c r="CI15" s="640"/>
      <c r="CJ15" s="640"/>
      <c r="CK15" s="640"/>
      <c r="CL15" s="640"/>
      <c r="CM15" s="640"/>
      <c r="CN15" s="640"/>
      <c r="CO15" s="640"/>
      <c r="CP15" s="640"/>
      <c r="CQ15" s="641"/>
      <c r="CR15" s="625">
        <v>452389</v>
      </c>
      <c r="CS15" s="626"/>
      <c r="CT15" s="626"/>
      <c r="CU15" s="626"/>
      <c r="CV15" s="626"/>
      <c r="CW15" s="626"/>
      <c r="CX15" s="626"/>
      <c r="CY15" s="627"/>
      <c r="CZ15" s="628">
        <v>7.20</v>
      </c>
      <c r="DA15" s="628"/>
      <c r="DB15" s="628"/>
      <c r="DC15" s="628"/>
      <c r="DD15" s="634">
        <v>39768</v>
      </c>
      <c r="DE15" s="626"/>
      <c r="DF15" s="626"/>
      <c r="DG15" s="626"/>
      <c r="DH15" s="626"/>
      <c r="DI15" s="626"/>
      <c r="DJ15" s="626"/>
      <c r="DK15" s="626"/>
      <c r="DL15" s="626"/>
      <c r="DM15" s="626"/>
      <c r="DN15" s="626"/>
      <c r="DO15" s="626"/>
      <c r="DP15" s="627"/>
      <c r="DQ15" s="634">
        <v>228678</v>
      </c>
      <c r="DR15" s="626"/>
      <c r="DS15" s="626"/>
      <c r="DT15" s="626"/>
      <c r="DU15" s="626"/>
      <c r="DV15" s="626"/>
      <c r="DW15" s="626"/>
      <c r="DX15" s="626"/>
      <c r="DY15" s="626"/>
      <c r="DZ15" s="626"/>
      <c r="EA15" s="626"/>
      <c r="EB15" s="626"/>
      <c r="EC15" s="635"/>
    </row>
    <row r="16" spans="2:133" ht="11.25" customHeight="1">
      <c r="B16" s="622" t="s">
        <v>171</v>
      </c>
      <c r="C16" s="623"/>
      <c r="D16" s="623"/>
      <c r="E16" s="623"/>
      <c r="F16" s="623"/>
      <c r="G16" s="623"/>
      <c r="H16" s="623"/>
      <c r="I16" s="623"/>
      <c r="J16" s="623"/>
      <c r="K16" s="623"/>
      <c r="L16" s="623"/>
      <c r="M16" s="623"/>
      <c r="N16" s="623"/>
      <c r="O16" s="623"/>
      <c r="P16" s="623"/>
      <c r="Q16" s="624"/>
      <c r="R16" s="625">
        <v>1774191</v>
      </c>
      <c r="S16" s="626"/>
      <c r="T16" s="626"/>
      <c r="U16" s="626"/>
      <c r="V16" s="626"/>
      <c r="W16" s="626"/>
      <c r="X16" s="626"/>
      <c r="Y16" s="627"/>
      <c r="Z16" s="628">
        <v>27.10</v>
      </c>
      <c r="AA16" s="628"/>
      <c r="AB16" s="628"/>
      <c r="AC16" s="628"/>
      <c r="AD16" s="629">
        <v>1564117</v>
      </c>
      <c r="AE16" s="629"/>
      <c r="AF16" s="629"/>
      <c r="AG16" s="629"/>
      <c r="AH16" s="629"/>
      <c r="AI16" s="629"/>
      <c r="AJ16" s="629"/>
      <c r="AK16" s="629"/>
      <c r="AL16" s="630">
        <v>63</v>
      </c>
      <c r="AM16" s="631"/>
      <c r="AN16" s="631"/>
      <c r="AO16" s="632"/>
      <c r="AP16" s="622" t="s">
        <v>172</v>
      </c>
      <c r="AQ16" s="623"/>
      <c r="AR16" s="623"/>
      <c r="AS16" s="623"/>
      <c r="AT16" s="623"/>
      <c r="AU16" s="623"/>
      <c r="AV16" s="623"/>
      <c r="AW16" s="623"/>
      <c r="AX16" s="623"/>
      <c r="AY16" s="623"/>
      <c r="AZ16" s="623"/>
      <c r="BA16" s="623"/>
      <c r="BB16" s="623"/>
      <c r="BC16" s="623"/>
      <c r="BD16" s="623"/>
      <c r="BE16" s="623"/>
      <c r="BF16" s="624"/>
      <c r="BG16" s="625">
        <v>4372</v>
      </c>
      <c r="BH16" s="626"/>
      <c r="BI16" s="626"/>
      <c r="BJ16" s="626"/>
      <c r="BK16" s="626"/>
      <c r="BL16" s="626"/>
      <c r="BM16" s="626"/>
      <c r="BN16" s="627"/>
      <c r="BO16" s="628">
        <v>0.60</v>
      </c>
      <c r="BP16" s="628"/>
      <c r="BQ16" s="628"/>
      <c r="BR16" s="628"/>
      <c r="BS16" s="634" t="s">
        <v>27</v>
      </c>
      <c r="BT16" s="626"/>
      <c r="BU16" s="626"/>
      <c r="BV16" s="626"/>
      <c r="BW16" s="626"/>
      <c r="BX16" s="626"/>
      <c r="BY16" s="626"/>
      <c r="BZ16" s="626"/>
      <c r="CA16" s="626"/>
      <c r="CB16" s="635"/>
      <c r="CD16" s="639" t="s">
        <v>173</v>
      </c>
      <c r="CE16" s="640"/>
      <c r="CF16" s="640"/>
      <c r="CG16" s="640"/>
      <c r="CH16" s="640"/>
      <c r="CI16" s="640"/>
      <c r="CJ16" s="640"/>
      <c r="CK16" s="640"/>
      <c r="CL16" s="640"/>
      <c r="CM16" s="640"/>
      <c r="CN16" s="640"/>
      <c r="CO16" s="640"/>
      <c r="CP16" s="640"/>
      <c r="CQ16" s="641"/>
      <c r="CR16" s="625" t="s">
        <v>27</v>
      </c>
      <c r="CS16" s="626"/>
      <c r="CT16" s="626"/>
      <c r="CU16" s="626"/>
      <c r="CV16" s="626"/>
      <c r="CW16" s="626"/>
      <c r="CX16" s="626"/>
      <c r="CY16" s="627"/>
      <c r="CZ16" s="628" t="s">
        <v>27</v>
      </c>
      <c r="DA16" s="628"/>
      <c r="DB16" s="628"/>
      <c r="DC16" s="628"/>
      <c r="DD16" s="634" t="s">
        <v>27</v>
      </c>
      <c r="DE16" s="626"/>
      <c r="DF16" s="626"/>
      <c r="DG16" s="626"/>
      <c r="DH16" s="626"/>
      <c r="DI16" s="626"/>
      <c r="DJ16" s="626"/>
      <c r="DK16" s="626"/>
      <c r="DL16" s="626"/>
      <c r="DM16" s="626"/>
      <c r="DN16" s="626"/>
      <c r="DO16" s="626"/>
      <c r="DP16" s="627"/>
      <c r="DQ16" s="634" t="s">
        <v>27</v>
      </c>
      <c r="DR16" s="626"/>
      <c r="DS16" s="626"/>
      <c r="DT16" s="626"/>
      <c r="DU16" s="626"/>
      <c r="DV16" s="626"/>
      <c r="DW16" s="626"/>
      <c r="DX16" s="626"/>
      <c r="DY16" s="626"/>
      <c r="DZ16" s="626"/>
      <c r="EA16" s="626"/>
      <c r="EB16" s="626"/>
      <c r="EC16" s="635"/>
    </row>
    <row r="17" spans="2:133" ht="11.25" customHeight="1">
      <c r="B17" s="622" t="s">
        <v>174</v>
      </c>
      <c r="C17" s="623"/>
      <c r="D17" s="623"/>
      <c r="E17" s="623"/>
      <c r="F17" s="623"/>
      <c r="G17" s="623"/>
      <c r="H17" s="623"/>
      <c r="I17" s="623"/>
      <c r="J17" s="623"/>
      <c r="K17" s="623"/>
      <c r="L17" s="623"/>
      <c r="M17" s="623"/>
      <c r="N17" s="623"/>
      <c r="O17" s="623"/>
      <c r="P17" s="623"/>
      <c r="Q17" s="624"/>
      <c r="R17" s="625">
        <v>1564117</v>
      </c>
      <c r="S17" s="626"/>
      <c r="T17" s="626"/>
      <c r="U17" s="626"/>
      <c r="V17" s="626"/>
      <c r="W17" s="626"/>
      <c r="X17" s="626"/>
      <c r="Y17" s="627"/>
      <c r="Z17" s="628">
        <v>23.90</v>
      </c>
      <c r="AA17" s="628"/>
      <c r="AB17" s="628"/>
      <c r="AC17" s="628"/>
      <c r="AD17" s="629">
        <v>1564117</v>
      </c>
      <c r="AE17" s="629"/>
      <c r="AF17" s="629"/>
      <c r="AG17" s="629"/>
      <c r="AH17" s="629"/>
      <c r="AI17" s="629"/>
      <c r="AJ17" s="629"/>
      <c r="AK17" s="629"/>
      <c r="AL17" s="630">
        <v>63</v>
      </c>
      <c r="AM17" s="631"/>
      <c r="AN17" s="631"/>
      <c r="AO17" s="632"/>
      <c r="AP17" s="622" t="s">
        <v>175</v>
      </c>
      <c r="AQ17" s="623"/>
      <c r="AR17" s="623"/>
      <c r="AS17" s="623"/>
      <c r="AT17" s="623"/>
      <c r="AU17" s="623"/>
      <c r="AV17" s="623"/>
      <c r="AW17" s="623"/>
      <c r="AX17" s="623"/>
      <c r="AY17" s="623"/>
      <c r="AZ17" s="623"/>
      <c r="BA17" s="623"/>
      <c r="BB17" s="623"/>
      <c r="BC17" s="623"/>
      <c r="BD17" s="623"/>
      <c r="BE17" s="623"/>
      <c r="BF17" s="624"/>
      <c r="BG17" s="625" t="s">
        <v>27</v>
      </c>
      <c r="BH17" s="626"/>
      <c r="BI17" s="626"/>
      <c r="BJ17" s="626"/>
      <c r="BK17" s="626"/>
      <c r="BL17" s="626"/>
      <c r="BM17" s="626"/>
      <c r="BN17" s="627"/>
      <c r="BO17" s="628" t="s">
        <v>27</v>
      </c>
      <c r="BP17" s="628"/>
      <c r="BQ17" s="628"/>
      <c r="BR17" s="628"/>
      <c r="BS17" s="634" t="s">
        <v>27</v>
      </c>
      <c r="BT17" s="626"/>
      <c r="BU17" s="626"/>
      <c r="BV17" s="626"/>
      <c r="BW17" s="626"/>
      <c r="BX17" s="626"/>
      <c r="BY17" s="626"/>
      <c r="BZ17" s="626"/>
      <c r="CA17" s="626"/>
      <c r="CB17" s="635"/>
      <c r="CD17" s="639" t="s">
        <v>176</v>
      </c>
      <c r="CE17" s="640"/>
      <c r="CF17" s="640"/>
      <c r="CG17" s="640"/>
      <c r="CH17" s="640"/>
      <c r="CI17" s="640"/>
      <c r="CJ17" s="640"/>
      <c r="CK17" s="640"/>
      <c r="CL17" s="640"/>
      <c r="CM17" s="640"/>
      <c r="CN17" s="640"/>
      <c r="CO17" s="640"/>
      <c r="CP17" s="640"/>
      <c r="CQ17" s="641"/>
      <c r="CR17" s="625">
        <v>223860</v>
      </c>
      <c r="CS17" s="626"/>
      <c r="CT17" s="626"/>
      <c r="CU17" s="626"/>
      <c r="CV17" s="626"/>
      <c r="CW17" s="626"/>
      <c r="CX17" s="626"/>
      <c r="CY17" s="627"/>
      <c r="CZ17" s="628">
        <v>3.50</v>
      </c>
      <c r="DA17" s="628"/>
      <c r="DB17" s="628"/>
      <c r="DC17" s="628"/>
      <c r="DD17" s="634" t="s">
        <v>27</v>
      </c>
      <c r="DE17" s="626"/>
      <c r="DF17" s="626"/>
      <c r="DG17" s="626"/>
      <c r="DH17" s="626"/>
      <c r="DI17" s="626"/>
      <c r="DJ17" s="626"/>
      <c r="DK17" s="626"/>
      <c r="DL17" s="626"/>
      <c r="DM17" s="626"/>
      <c r="DN17" s="626"/>
      <c r="DO17" s="626"/>
      <c r="DP17" s="627"/>
      <c r="DQ17" s="634">
        <v>212929</v>
      </c>
      <c r="DR17" s="626"/>
      <c r="DS17" s="626"/>
      <c r="DT17" s="626"/>
      <c r="DU17" s="626"/>
      <c r="DV17" s="626"/>
      <c r="DW17" s="626"/>
      <c r="DX17" s="626"/>
      <c r="DY17" s="626"/>
      <c r="DZ17" s="626"/>
      <c r="EA17" s="626"/>
      <c r="EB17" s="626"/>
      <c r="EC17" s="635"/>
    </row>
    <row r="18" spans="2:133" ht="11.25" customHeight="1">
      <c r="B18" s="622" t="s">
        <v>177</v>
      </c>
      <c r="C18" s="623"/>
      <c r="D18" s="623"/>
      <c r="E18" s="623"/>
      <c r="F18" s="623"/>
      <c r="G18" s="623"/>
      <c r="H18" s="623"/>
      <c r="I18" s="623"/>
      <c r="J18" s="623"/>
      <c r="K18" s="623"/>
      <c r="L18" s="623"/>
      <c r="M18" s="623"/>
      <c r="N18" s="623"/>
      <c r="O18" s="623"/>
      <c r="P18" s="623"/>
      <c r="Q18" s="624"/>
      <c r="R18" s="625">
        <v>210074</v>
      </c>
      <c r="S18" s="626"/>
      <c r="T18" s="626"/>
      <c r="U18" s="626"/>
      <c r="V18" s="626"/>
      <c r="W18" s="626"/>
      <c r="X18" s="626"/>
      <c r="Y18" s="627"/>
      <c r="Z18" s="628">
        <v>3.20</v>
      </c>
      <c r="AA18" s="628"/>
      <c r="AB18" s="628"/>
      <c r="AC18" s="628"/>
      <c r="AD18" s="629" t="s">
        <v>27</v>
      </c>
      <c r="AE18" s="629"/>
      <c r="AF18" s="629"/>
      <c r="AG18" s="629"/>
      <c r="AH18" s="629"/>
      <c r="AI18" s="629"/>
      <c r="AJ18" s="629"/>
      <c r="AK18" s="629"/>
      <c r="AL18" s="630" t="s">
        <v>27</v>
      </c>
      <c r="AM18" s="631"/>
      <c r="AN18" s="631"/>
      <c r="AO18" s="632"/>
      <c r="AP18" s="622" t="s">
        <v>178</v>
      </c>
      <c r="AQ18" s="623"/>
      <c r="AR18" s="623"/>
      <c r="AS18" s="623"/>
      <c r="AT18" s="623"/>
      <c r="AU18" s="623"/>
      <c r="AV18" s="623"/>
      <c r="AW18" s="623"/>
      <c r="AX18" s="623"/>
      <c r="AY18" s="623"/>
      <c r="AZ18" s="623"/>
      <c r="BA18" s="623"/>
      <c r="BB18" s="623"/>
      <c r="BC18" s="623"/>
      <c r="BD18" s="623"/>
      <c r="BE18" s="623"/>
      <c r="BF18" s="624"/>
      <c r="BG18" s="625" t="s">
        <v>27</v>
      </c>
      <c r="BH18" s="626"/>
      <c r="BI18" s="626"/>
      <c r="BJ18" s="626"/>
      <c r="BK18" s="626"/>
      <c r="BL18" s="626"/>
      <c r="BM18" s="626"/>
      <c r="BN18" s="627"/>
      <c r="BO18" s="628" t="s">
        <v>27</v>
      </c>
      <c r="BP18" s="628"/>
      <c r="BQ18" s="628"/>
      <c r="BR18" s="628"/>
      <c r="BS18" s="634" t="s">
        <v>27</v>
      </c>
      <c r="BT18" s="626"/>
      <c r="BU18" s="626"/>
      <c r="BV18" s="626"/>
      <c r="BW18" s="626"/>
      <c r="BX18" s="626"/>
      <c r="BY18" s="626"/>
      <c r="BZ18" s="626"/>
      <c r="CA18" s="626"/>
      <c r="CB18" s="635"/>
      <c r="CD18" s="639" t="s">
        <v>179</v>
      </c>
      <c r="CE18" s="640"/>
      <c r="CF18" s="640"/>
      <c r="CG18" s="640"/>
      <c r="CH18" s="640"/>
      <c r="CI18" s="640"/>
      <c r="CJ18" s="640"/>
      <c r="CK18" s="640"/>
      <c r="CL18" s="640"/>
      <c r="CM18" s="640"/>
      <c r="CN18" s="640"/>
      <c r="CO18" s="640"/>
      <c r="CP18" s="640"/>
      <c r="CQ18" s="641"/>
      <c r="CR18" s="625" t="s">
        <v>27</v>
      </c>
      <c r="CS18" s="626"/>
      <c r="CT18" s="626"/>
      <c r="CU18" s="626"/>
      <c r="CV18" s="626"/>
      <c r="CW18" s="626"/>
      <c r="CX18" s="626"/>
      <c r="CY18" s="627"/>
      <c r="CZ18" s="628" t="s">
        <v>27</v>
      </c>
      <c r="DA18" s="628"/>
      <c r="DB18" s="628"/>
      <c r="DC18" s="628"/>
      <c r="DD18" s="634" t="s">
        <v>27</v>
      </c>
      <c r="DE18" s="626"/>
      <c r="DF18" s="626"/>
      <c r="DG18" s="626"/>
      <c r="DH18" s="626"/>
      <c r="DI18" s="626"/>
      <c r="DJ18" s="626"/>
      <c r="DK18" s="626"/>
      <c r="DL18" s="626"/>
      <c r="DM18" s="626"/>
      <c r="DN18" s="626"/>
      <c r="DO18" s="626"/>
      <c r="DP18" s="627"/>
      <c r="DQ18" s="634" t="s">
        <v>27</v>
      </c>
      <c r="DR18" s="626"/>
      <c r="DS18" s="626"/>
      <c r="DT18" s="626"/>
      <c r="DU18" s="626"/>
      <c r="DV18" s="626"/>
      <c r="DW18" s="626"/>
      <c r="DX18" s="626"/>
      <c r="DY18" s="626"/>
      <c r="DZ18" s="626"/>
      <c r="EA18" s="626"/>
      <c r="EB18" s="626"/>
      <c r="EC18" s="635"/>
    </row>
    <row r="19" spans="2:133" ht="11.25" customHeight="1">
      <c r="B19" s="622" t="s">
        <v>180</v>
      </c>
      <c r="C19" s="623"/>
      <c r="D19" s="623"/>
      <c r="E19" s="623"/>
      <c r="F19" s="623"/>
      <c r="G19" s="623"/>
      <c r="H19" s="623"/>
      <c r="I19" s="623"/>
      <c r="J19" s="623"/>
      <c r="K19" s="623"/>
      <c r="L19" s="623"/>
      <c r="M19" s="623"/>
      <c r="N19" s="623"/>
      <c r="O19" s="623"/>
      <c r="P19" s="623"/>
      <c r="Q19" s="624"/>
      <c r="R19" s="625" t="s">
        <v>27</v>
      </c>
      <c r="S19" s="626"/>
      <c r="T19" s="626"/>
      <c r="U19" s="626"/>
      <c r="V19" s="626"/>
      <c r="W19" s="626"/>
      <c r="X19" s="626"/>
      <c r="Y19" s="627"/>
      <c r="Z19" s="628" t="s">
        <v>27</v>
      </c>
      <c r="AA19" s="628"/>
      <c r="AB19" s="628"/>
      <c r="AC19" s="628"/>
      <c r="AD19" s="629" t="s">
        <v>27</v>
      </c>
      <c r="AE19" s="629"/>
      <c r="AF19" s="629"/>
      <c r="AG19" s="629"/>
      <c r="AH19" s="629"/>
      <c r="AI19" s="629"/>
      <c r="AJ19" s="629"/>
      <c r="AK19" s="629"/>
      <c r="AL19" s="630" t="s">
        <v>27</v>
      </c>
      <c r="AM19" s="631"/>
      <c r="AN19" s="631"/>
      <c r="AO19" s="632"/>
      <c r="AP19" s="622" t="s">
        <v>181</v>
      </c>
      <c r="AQ19" s="623"/>
      <c r="AR19" s="623"/>
      <c r="AS19" s="623"/>
      <c r="AT19" s="623"/>
      <c r="AU19" s="623"/>
      <c r="AV19" s="623"/>
      <c r="AW19" s="623"/>
      <c r="AX19" s="623"/>
      <c r="AY19" s="623"/>
      <c r="AZ19" s="623"/>
      <c r="BA19" s="623"/>
      <c r="BB19" s="623"/>
      <c r="BC19" s="623"/>
      <c r="BD19" s="623"/>
      <c r="BE19" s="623"/>
      <c r="BF19" s="624"/>
      <c r="BG19" s="625">
        <v>7350</v>
      </c>
      <c r="BH19" s="626"/>
      <c r="BI19" s="626"/>
      <c r="BJ19" s="626"/>
      <c r="BK19" s="626"/>
      <c r="BL19" s="626"/>
      <c r="BM19" s="626"/>
      <c r="BN19" s="627"/>
      <c r="BO19" s="628">
        <v>1</v>
      </c>
      <c r="BP19" s="628"/>
      <c r="BQ19" s="628"/>
      <c r="BR19" s="628"/>
      <c r="BS19" s="634" t="s">
        <v>27</v>
      </c>
      <c r="BT19" s="626"/>
      <c r="BU19" s="626"/>
      <c r="BV19" s="626"/>
      <c r="BW19" s="626"/>
      <c r="BX19" s="626"/>
      <c r="BY19" s="626"/>
      <c r="BZ19" s="626"/>
      <c r="CA19" s="626"/>
      <c r="CB19" s="635"/>
      <c r="CD19" s="639" t="s">
        <v>182</v>
      </c>
      <c r="CE19" s="640"/>
      <c r="CF19" s="640"/>
      <c r="CG19" s="640"/>
      <c r="CH19" s="640"/>
      <c r="CI19" s="640"/>
      <c r="CJ19" s="640"/>
      <c r="CK19" s="640"/>
      <c r="CL19" s="640"/>
      <c r="CM19" s="640"/>
      <c r="CN19" s="640"/>
      <c r="CO19" s="640"/>
      <c r="CP19" s="640"/>
      <c r="CQ19" s="641"/>
      <c r="CR19" s="625" t="s">
        <v>27</v>
      </c>
      <c r="CS19" s="626"/>
      <c r="CT19" s="626"/>
      <c r="CU19" s="626"/>
      <c r="CV19" s="626"/>
      <c r="CW19" s="626"/>
      <c r="CX19" s="626"/>
      <c r="CY19" s="627"/>
      <c r="CZ19" s="628" t="s">
        <v>27</v>
      </c>
      <c r="DA19" s="628"/>
      <c r="DB19" s="628"/>
      <c r="DC19" s="628"/>
      <c r="DD19" s="634" t="s">
        <v>27</v>
      </c>
      <c r="DE19" s="626"/>
      <c r="DF19" s="626"/>
      <c r="DG19" s="626"/>
      <c r="DH19" s="626"/>
      <c r="DI19" s="626"/>
      <c r="DJ19" s="626"/>
      <c r="DK19" s="626"/>
      <c r="DL19" s="626"/>
      <c r="DM19" s="626"/>
      <c r="DN19" s="626"/>
      <c r="DO19" s="626"/>
      <c r="DP19" s="627"/>
      <c r="DQ19" s="634" t="s">
        <v>27</v>
      </c>
      <c r="DR19" s="626"/>
      <c r="DS19" s="626"/>
      <c r="DT19" s="626"/>
      <c r="DU19" s="626"/>
      <c r="DV19" s="626"/>
      <c r="DW19" s="626"/>
      <c r="DX19" s="626"/>
      <c r="DY19" s="626"/>
      <c r="DZ19" s="626"/>
      <c r="EA19" s="626"/>
      <c r="EB19" s="626"/>
      <c r="EC19" s="635"/>
    </row>
    <row r="20" spans="2:133" ht="11.25" customHeight="1">
      <c r="B20" s="622" t="s">
        <v>183</v>
      </c>
      <c r="C20" s="623"/>
      <c r="D20" s="623"/>
      <c r="E20" s="623"/>
      <c r="F20" s="623"/>
      <c r="G20" s="623"/>
      <c r="H20" s="623"/>
      <c r="I20" s="623"/>
      <c r="J20" s="623"/>
      <c r="K20" s="623"/>
      <c r="L20" s="623"/>
      <c r="M20" s="623"/>
      <c r="N20" s="623"/>
      <c r="O20" s="623"/>
      <c r="P20" s="623"/>
      <c r="Q20" s="624"/>
      <c r="R20" s="625">
        <v>2675204</v>
      </c>
      <c r="S20" s="626"/>
      <c r="T20" s="626"/>
      <c r="U20" s="626"/>
      <c r="V20" s="626"/>
      <c r="W20" s="626"/>
      <c r="X20" s="626"/>
      <c r="Y20" s="627"/>
      <c r="Z20" s="628">
        <v>40.90</v>
      </c>
      <c r="AA20" s="628"/>
      <c r="AB20" s="628"/>
      <c r="AC20" s="628"/>
      <c r="AD20" s="629">
        <v>2465130</v>
      </c>
      <c r="AE20" s="629"/>
      <c r="AF20" s="629"/>
      <c r="AG20" s="629"/>
      <c r="AH20" s="629"/>
      <c r="AI20" s="629"/>
      <c r="AJ20" s="629"/>
      <c r="AK20" s="629"/>
      <c r="AL20" s="630">
        <v>99.40</v>
      </c>
      <c r="AM20" s="631"/>
      <c r="AN20" s="631"/>
      <c r="AO20" s="632"/>
      <c r="AP20" s="622" t="s">
        <v>184</v>
      </c>
      <c r="AQ20" s="623"/>
      <c r="AR20" s="623"/>
      <c r="AS20" s="623"/>
      <c r="AT20" s="623"/>
      <c r="AU20" s="623"/>
      <c r="AV20" s="623"/>
      <c r="AW20" s="623"/>
      <c r="AX20" s="623"/>
      <c r="AY20" s="623"/>
      <c r="AZ20" s="623"/>
      <c r="BA20" s="623"/>
      <c r="BB20" s="623"/>
      <c r="BC20" s="623"/>
      <c r="BD20" s="623"/>
      <c r="BE20" s="623"/>
      <c r="BF20" s="624"/>
      <c r="BG20" s="625">
        <v>7350</v>
      </c>
      <c r="BH20" s="626"/>
      <c r="BI20" s="626"/>
      <c r="BJ20" s="626"/>
      <c r="BK20" s="626"/>
      <c r="BL20" s="626"/>
      <c r="BM20" s="626"/>
      <c r="BN20" s="627"/>
      <c r="BO20" s="628">
        <v>1</v>
      </c>
      <c r="BP20" s="628"/>
      <c r="BQ20" s="628"/>
      <c r="BR20" s="628"/>
      <c r="BS20" s="634" t="s">
        <v>27</v>
      </c>
      <c r="BT20" s="626"/>
      <c r="BU20" s="626"/>
      <c r="BV20" s="626"/>
      <c r="BW20" s="626"/>
      <c r="BX20" s="626"/>
      <c r="BY20" s="626"/>
      <c r="BZ20" s="626"/>
      <c r="CA20" s="626"/>
      <c r="CB20" s="635"/>
      <c r="CD20" s="639" t="s">
        <v>185</v>
      </c>
      <c r="CE20" s="640"/>
      <c r="CF20" s="640"/>
      <c r="CG20" s="640"/>
      <c r="CH20" s="640"/>
      <c r="CI20" s="640"/>
      <c r="CJ20" s="640"/>
      <c r="CK20" s="640"/>
      <c r="CL20" s="640"/>
      <c r="CM20" s="640"/>
      <c r="CN20" s="640"/>
      <c r="CO20" s="640"/>
      <c r="CP20" s="640"/>
      <c r="CQ20" s="641"/>
      <c r="CR20" s="625">
        <v>6322860</v>
      </c>
      <c r="CS20" s="626"/>
      <c r="CT20" s="626"/>
      <c r="CU20" s="626"/>
      <c r="CV20" s="626"/>
      <c r="CW20" s="626"/>
      <c r="CX20" s="626"/>
      <c r="CY20" s="627"/>
      <c r="CZ20" s="628">
        <v>100</v>
      </c>
      <c r="DA20" s="628"/>
      <c r="DB20" s="628"/>
      <c r="DC20" s="628"/>
      <c r="DD20" s="634">
        <v>1174697</v>
      </c>
      <c r="DE20" s="626"/>
      <c r="DF20" s="626"/>
      <c r="DG20" s="626"/>
      <c r="DH20" s="626"/>
      <c r="DI20" s="626"/>
      <c r="DJ20" s="626"/>
      <c r="DK20" s="626"/>
      <c r="DL20" s="626"/>
      <c r="DM20" s="626"/>
      <c r="DN20" s="626"/>
      <c r="DO20" s="626"/>
      <c r="DP20" s="627"/>
      <c r="DQ20" s="634">
        <v>3045712</v>
      </c>
      <c r="DR20" s="626"/>
      <c r="DS20" s="626"/>
      <c r="DT20" s="626"/>
      <c r="DU20" s="626"/>
      <c r="DV20" s="626"/>
      <c r="DW20" s="626"/>
      <c r="DX20" s="626"/>
      <c r="DY20" s="626"/>
      <c r="DZ20" s="626"/>
      <c r="EA20" s="626"/>
      <c r="EB20" s="626"/>
      <c r="EC20" s="635"/>
    </row>
    <row r="21" spans="2:133" ht="11.25" customHeight="1">
      <c r="B21" s="622" t="s">
        <v>186</v>
      </c>
      <c r="C21" s="623"/>
      <c r="D21" s="623"/>
      <c r="E21" s="623"/>
      <c r="F21" s="623"/>
      <c r="G21" s="623"/>
      <c r="H21" s="623"/>
      <c r="I21" s="623"/>
      <c r="J21" s="623"/>
      <c r="K21" s="623"/>
      <c r="L21" s="623"/>
      <c r="M21" s="623"/>
      <c r="N21" s="623"/>
      <c r="O21" s="623"/>
      <c r="P21" s="623"/>
      <c r="Q21" s="624"/>
      <c r="R21" s="625">
        <v>1525</v>
      </c>
      <c r="S21" s="626"/>
      <c r="T21" s="626"/>
      <c r="U21" s="626"/>
      <c r="V21" s="626"/>
      <c r="W21" s="626"/>
      <c r="X21" s="626"/>
      <c r="Y21" s="627"/>
      <c r="Z21" s="628">
        <v>0</v>
      </c>
      <c r="AA21" s="628"/>
      <c r="AB21" s="628"/>
      <c r="AC21" s="628"/>
      <c r="AD21" s="629">
        <v>1525</v>
      </c>
      <c r="AE21" s="629"/>
      <c r="AF21" s="629"/>
      <c r="AG21" s="629"/>
      <c r="AH21" s="629"/>
      <c r="AI21" s="629"/>
      <c r="AJ21" s="629"/>
      <c r="AK21" s="629"/>
      <c r="AL21" s="630">
        <v>0.10</v>
      </c>
      <c r="AM21" s="631"/>
      <c r="AN21" s="631"/>
      <c r="AO21" s="632"/>
      <c r="AP21" s="642" t="s">
        <v>187</v>
      </c>
      <c r="AQ21" s="643"/>
      <c r="AR21" s="643"/>
      <c r="AS21" s="643"/>
      <c r="AT21" s="643"/>
      <c r="AU21" s="643"/>
      <c r="AV21" s="643"/>
      <c r="AW21" s="643"/>
      <c r="AX21" s="643"/>
      <c r="AY21" s="643"/>
      <c r="AZ21" s="643"/>
      <c r="BA21" s="643"/>
      <c r="BB21" s="643"/>
      <c r="BC21" s="643"/>
      <c r="BD21" s="643"/>
      <c r="BE21" s="643"/>
      <c r="BF21" s="644"/>
      <c r="BG21" s="625">
        <v>7350</v>
      </c>
      <c r="BH21" s="626"/>
      <c r="BI21" s="626"/>
      <c r="BJ21" s="626"/>
      <c r="BK21" s="626"/>
      <c r="BL21" s="626"/>
      <c r="BM21" s="626"/>
      <c r="BN21" s="627"/>
      <c r="BO21" s="628">
        <v>1</v>
      </c>
      <c r="BP21" s="628"/>
      <c r="BQ21" s="628"/>
      <c r="BR21" s="628"/>
      <c r="BS21" s="634" t="s">
        <v>27</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188</v>
      </c>
      <c r="C22" s="623"/>
      <c r="D22" s="623"/>
      <c r="E22" s="623"/>
      <c r="F22" s="623"/>
      <c r="G22" s="623"/>
      <c r="H22" s="623"/>
      <c r="I22" s="623"/>
      <c r="J22" s="623"/>
      <c r="K22" s="623"/>
      <c r="L22" s="623"/>
      <c r="M22" s="623"/>
      <c r="N22" s="623"/>
      <c r="O22" s="623"/>
      <c r="P22" s="623"/>
      <c r="Q22" s="624"/>
      <c r="R22" s="625">
        <v>20848</v>
      </c>
      <c r="S22" s="626"/>
      <c r="T22" s="626"/>
      <c r="U22" s="626"/>
      <c r="V22" s="626"/>
      <c r="W22" s="626"/>
      <c r="X22" s="626"/>
      <c r="Y22" s="627"/>
      <c r="Z22" s="628">
        <v>0.30</v>
      </c>
      <c r="AA22" s="628"/>
      <c r="AB22" s="628"/>
      <c r="AC22" s="628"/>
      <c r="AD22" s="629" t="s">
        <v>27</v>
      </c>
      <c r="AE22" s="629"/>
      <c r="AF22" s="629"/>
      <c r="AG22" s="629"/>
      <c r="AH22" s="629"/>
      <c r="AI22" s="629"/>
      <c r="AJ22" s="629"/>
      <c r="AK22" s="629"/>
      <c r="AL22" s="630" t="s">
        <v>27</v>
      </c>
      <c r="AM22" s="631"/>
      <c r="AN22" s="631"/>
      <c r="AO22" s="632"/>
      <c r="AP22" s="642" t="s">
        <v>189</v>
      </c>
      <c r="AQ22" s="643"/>
      <c r="AR22" s="643"/>
      <c r="AS22" s="643"/>
      <c r="AT22" s="643"/>
      <c r="AU22" s="643"/>
      <c r="AV22" s="643"/>
      <c r="AW22" s="643"/>
      <c r="AX22" s="643"/>
      <c r="AY22" s="643"/>
      <c r="AZ22" s="643"/>
      <c r="BA22" s="643"/>
      <c r="BB22" s="643"/>
      <c r="BC22" s="643"/>
      <c r="BD22" s="643"/>
      <c r="BE22" s="643"/>
      <c r="BF22" s="644"/>
      <c r="BG22" s="625" t="s">
        <v>27</v>
      </c>
      <c r="BH22" s="626"/>
      <c r="BI22" s="626"/>
      <c r="BJ22" s="626"/>
      <c r="BK22" s="626"/>
      <c r="BL22" s="626"/>
      <c r="BM22" s="626"/>
      <c r="BN22" s="627"/>
      <c r="BO22" s="628" t="s">
        <v>27</v>
      </c>
      <c r="BP22" s="628"/>
      <c r="BQ22" s="628"/>
      <c r="BR22" s="628"/>
      <c r="BS22" s="634" t="s">
        <v>27</v>
      </c>
      <c r="BT22" s="626"/>
      <c r="BU22" s="626"/>
      <c r="BV22" s="626"/>
      <c r="BW22" s="626"/>
      <c r="BX22" s="626"/>
      <c r="BY22" s="626"/>
      <c r="BZ22" s="626"/>
      <c r="CA22" s="626"/>
      <c r="CB22" s="635"/>
      <c r="CD22" s="607" t="s">
        <v>190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191</v>
      </c>
      <c r="C23" s="623"/>
      <c r="D23" s="623"/>
      <c r="E23" s="623"/>
      <c r="F23" s="623"/>
      <c r="G23" s="623"/>
      <c r="H23" s="623"/>
      <c r="I23" s="623"/>
      <c r="J23" s="623"/>
      <c r="K23" s="623"/>
      <c r="L23" s="623"/>
      <c r="M23" s="623"/>
      <c r="N23" s="623"/>
      <c r="O23" s="623"/>
      <c r="P23" s="623"/>
      <c r="Q23" s="624"/>
      <c r="R23" s="625">
        <v>112793</v>
      </c>
      <c r="S23" s="626"/>
      <c r="T23" s="626"/>
      <c r="U23" s="626"/>
      <c r="V23" s="626"/>
      <c r="W23" s="626"/>
      <c r="X23" s="626"/>
      <c r="Y23" s="627"/>
      <c r="Z23" s="628">
        <v>1.70</v>
      </c>
      <c r="AA23" s="628"/>
      <c r="AB23" s="628"/>
      <c r="AC23" s="628"/>
      <c r="AD23" s="629">
        <v>3301</v>
      </c>
      <c r="AE23" s="629"/>
      <c r="AF23" s="629"/>
      <c r="AG23" s="629"/>
      <c r="AH23" s="629"/>
      <c r="AI23" s="629"/>
      <c r="AJ23" s="629"/>
      <c r="AK23" s="629"/>
      <c r="AL23" s="630">
        <v>0.10</v>
      </c>
      <c r="AM23" s="631"/>
      <c r="AN23" s="631"/>
      <c r="AO23" s="632"/>
      <c r="AP23" s="642" t="s">
        <v>192</v>
      </c>
      <c r="AQ23" s="643"/>
      <c r="AR23" s="643"/>
      <c r="AS23" s="643"/>
      <c r="AT23" s="643"/>
      <c r="AU23" s="643"/>
      <c r="AV23" s="643"/>
      <c r="AW23" s="643"/>
      <c r="AX23" s="643"/>
      <c r="AY23" s="643"/>
      <c r="AZ23" s="643"/>
      <c r="BA23" s="643"/>
      <c r="BB23" s="643"/>
      <c r="BC23" s="643"/>
      <c r="BD23" s="643"/>
      <c r="BE23" s="643"/>
      <c r="BF23" s="644"/>
      <c r="BG23" s="625" t="s">
        <v>27</v>
      </c>
      <c r="BH23" s="626"/>
      <c r="BI23" s="626"/>
      <c r="BJ23" s="626"/>
      <c r="BK23" s="626"/>
      <c r="BL23" s="626"/>
      <c r="BM23" s="626"/>
      <c r="BN23" s="627"/>
      <c r="BO23" s="628" t="s">
        <v>27</v>
      </c>
      <c r="BP23" s="628"/>
      <c r="BQ23" s="628"/>
      <c r="BR23" s="628"/>
      <c r="BS23" s="634" t="s">
        <v>27</v>
      </c>
      <c r="BT23" s="626"/>
      <c r="BU23" s="626"/>
      <c r="BV23" s="626"/>
      <c r="BW23" s="626"/>
      <c r="BX23" s="626"/>
      <c r="BY23" s="626"/>
      <c r="BZ23" s="626"/>
      <c r="CA23" s="626"/>
      <c r="CB23" s="635"/>
      <c r="CD23" s="607" t="s">
        <v>7</v>
      </c>
      <c r="CE23" s="608"/>
      <c r="CF23" s="608"/>
      <c r="CG23" s="608"/>
      <c r="CH23" s="608"/>
      <c r="CI23" s="608"/>
      <c r="CJ23" s="608"/>
      <c r="CK23" s="608"/>
      <c r="CL23" s="608"/>
      <c r="CM23" s="608"/>
      <c r="CN23" s="608"/>
      <c r="CO23" s="608"/>
      <c r="CP23" s="608"/>
      <c r="CQ23" s="609"/>
      <c r="CR23" s="607" t="s">
        <v>130</v>
      </c>
      <c r="CS23" s="608"/>
      <c r="CT23" s="608"/>
      <c r="CU23" s="608"/>
      <c r="CV23" s="608"/>
      <c r="CW23" s="608"/>
      <c r="CX23" s="608"/>
      <c r="CY23" s="609"/>
      <c r="CZ23" s="607" t="s">
        <v>131</v>
      </c>
      <c r="DA23" s="608"/>
      <c r="DB23" s="608"/>
      <c r="DC23" s="609"/>
      <c r="DD23" s="607" t="s">
        <v>193</v>
      </c>
      <c r="DE23" s="608"/>
      <c r="DF23" s="608"/>
      <c r="DG23" s="608"/>
      <c r="DH23" s="608"/>
      <c r="DI23" s="608"/>
      <c r="DJ23" s="608"/>
      <c r="DK23" s="609"/>
      <c r="DL23" s="648" t="s">
        <v>72</v>
      </c>
      <c r="DM23" s="649"/>
      <c r="DN23" s="649"/>
      <c r="DO23" s="649"/>
      <c r="DP23" s="649"/>
      <c r="DQ23" s="649"/>
      <c r="DR23" s="649"/>
      <c r="DS23" s="649"/>
      <c r="DT23" s="649"/>
      <c r="DU23" s="649"/>
      <c r="DV23" s="650"/>
      <c r="DW23" s="607" t="s">
        <v>17</v>
      </c>
      <c r="DX23" s="608"/>
      <c r="DY23" s="608"/>
      <c r="DZ23" s="608"/>
      <c r="EA23" s="608"/>
      <c r="EB23" s="608"/>
      <c r="EC23" s="609"/>
    </row>
    <row r="24" spans="2:133" ht="11.25" customHeight="1">
      <c r="B24" s="622" t="s">
        <v>194</v>
      </c>
      <c r="C24" s="623"/>
      <c r="D24" s="623"/>
      <c r="E24" s="623"/>
      <c r="F24" s="623"/>
      <c r="G24" s="623"/>
      <c r="H24" s="623"/>
      <c r="I24" s="623"/>
      <c r="J24" s="623"/>
      <c r="K24" s="623"/>
      <c r="L24" s="623"/>
      <c r="M24" s="623"/>
      <c r="N24" s="623"/>
      <c r="O24" s="623"/>
      <c r="P24" s="623"/>
      <c r="Q24" s="624"/>
      <c r="R24" s="625">
        <v>18413</v>
      </c>
      <c r="S24" s="626"/>
      <c r="T24" s="626"/>
      <c r="U24" s="626"/>
      <c r="V24" s="626"/>
      <c r="W24" s="626"/>
      <c r="X24" s="626"/>
      <c r="Y24" s="627"/>
      <c r="Z24" s="628">
        <v>0.30</v>
      </c>
      <c r="AA24" s="628"/>
      <c r="AB24" s="628"/>
      <c r="AC24" s="628"/>
      <c r="AD24" s="629" t="s">
        <v>27</v>
      </c>
      <c r="AE24" s="629"/>
      <c r="AF24" s="629"/>
      <c r="AG24" s="629"/>
      <c r="AH24" s="629"/>
      <c r="AI24" s="629"/>
      <c r="AJ24" s="629"/>
      <c r="AK24" s="629"/>
      <c r="AL24" s="630" t="s">
        <v>27</v>
      </c>
      <c r="AM24" s="631"/>
      <c r="AN24" s="631"/>
      <c r="AO24" s="632"/>
      <c r="AP24" s="642" t="s">
        <v>195</v>
      </c>
      <c r="AQ24" s="643"/>
      <c r="AR24" s="643"/>
      <c r="AS24" s="643"/>
      <c r="AT24" s="643"/>
      <c r="AU24" s="643"/>
      <c r="AV24" s="643"/>
      <c r="AW24" s="643"/>
      <c r="AX24" s="643"/>
      <c r="AY24" s="643"/>
      <c r="AZ24" s="643"/>
      <c r="BA24" s="643"/>
      <c r="BB24" s="643"/>
      <c r="BC24" s="643"/>
      <c r="BD24" s="643"/>
      <c r="BE24" s="643"/>
      <c r="BF24" s="644"/>
      <c r="BG24" s="625" t="s">
        <v>27</v>
      </c>
      <c r="BH24" s="626"/>
      <c r="BI24" s="626"/>
      <c r="BJ24" s="626"/>
      <c r="BK24" s="626"/>
      <c r="BL24" s="626"/>
      <c r="BM24" s="626"/>
      <c r="BN24" s="627"/>
      <c r="BO24" s="628" t="s">
        <v>27</v>
      </c>
      <c r="BP24" s="628"/>
      <c r="BQ24" s="628"/>
      <c r="BR24" s="628"/>
      <c r="BS24" s="634" t="s">
        <v>27</v>
      </c>
      <c r="BT24" s="626"/>
      <c r="BU24" s="626"/>
      <c r="BV24" s="626"/>
      <c r="BW24" s="626"/>
      <c r="BX24" s="626"/>
      <c r="BY24" s="626"/>
      <c r="BZ24" s="626"/>
      <c r="CA24" s="626"/>
      <c r="CB24" s="635"/>
      <c r="CD24" s="636" t="s">
        <v>196</v>
      </c>
      <c r="CE24" s="637"/>
      <c r="CF24" s="637"/>
      <c r="CG24" s="637"/>
      <c r="CH24" s="637"/>
      <c r="CI24" s="637"/>
      <c r="CJ24" s="637"/>
      <c r="CK24" s="637"/>
      <c r="CL24" s="637"/>
      <c r="CM24" s="637"/>
      <c r="CN24" s="637"/>
      <c r="CO24" s="637"/>
      <c r="CP24" s="637"/>
      <c r="CQ24" s="638"/>
      <c r="CR24" s="614">
        <v>1493794</v>
      </c>
      <c r="CS24" s="615"/>
      <c r="CT24" s="615"/>
      <c r="CU24" s="615"/>
      <c r="CV24" s="615"/>
      <c r="CW24" s="615"/>
      <c r="CX24" s="615"/>
      <c r="CY24" s="616"/>
      <c r="CZ24" s="652">
        <v>23.60</v>
      </c>
      <c r="DA24" s="653"/>
      <c r="DB24" s="653"/>
      <c r="DC24" s="654"/>
      <c r="DD24" s="651">
        <v>1073796</v>
      </c>
      <c r="DE24" s="615"/>
      <c r="DF24" s="615"/>
      <c r="DG24" s="615"/>
      <c r="DH24" s="615"/>
      <c r="DI24" s="615"/>
      <c r="DJ24" s="615"/>
      <c r="DK24" s="616"/>
      <c r="DL24" s="651">
        <v>1069711</v>
      </c>
      <c r="DM24" s="615"/>
      <c r="DN24" s="615"/>
      <c r="DO24" s="615"/>
      <c r="DP24" s="615"/>
      <c r="DQ24" s="615"/>
      <c r="DR24" s="615"/>
      <c r="DS24" s="615"/>
      <c r="DT24" s="615"/>
      <c r="DU24" s="615"/>
      <c r="DV24" s="616"/>
      <c r="DW24" s="619">
        <v>41</v>
      </c>
      <c r="DX24" s="620"/>
      <c r="DY24" s="620"/>
      <c r="DZ24" s="620"/>
      <c r="EA24" s="620"/>
      <c r="EB24" s="620"/>
      <c r="EC24" s="621"/>
    </row>
    <row r="25" spans="2:133" ht="11.25" customHeight="1">
      <c r="B25" s="622" t="s">
        <v>197</v>
      </c>
      <c r="C25" s="623"/>
      <c r="D25" s="623"/>
      <c r="E25" s="623"/>
      <c r="F25" s="623"/>
      <c r="G25" s="623"/>
      <c r="H25" s="623"/>
      <c r="I25" s="623"/>
      <c r="J25" s="623"/>
      <c r="K25" s="623"/>
      <c r="L25" s="623"/>
      <c r="M25" s="623"/>
      <c r="N25" s="623"/>
      <c r="O25" s="623"/>
      <c r="P25" s="623"/>
      <c r="Q25" s="624"/>
      <c r="R25" s="625">
        <v>226315</v>
      </c>
      <c r="S25" s="626"/>
      <c r="T25" s="626"/>
      <c r="U25" s="626"/>
      <c r="V25" s="626"/>
      <c r="W25" s="626"/>
      <c r="X25" s="626"/>
      <c r="Y25" s="627"/>
      <c r="Z25" s="628">
        <v>3.50</v>
      </c>
      <c r="AA25" s="628"/>
      <c r="AB25" s="628"/>
      <c r="AC25" s="628"/>
      <c r="AD25" s="629" t="s">
        <v>27</v>
      </c>
      <c r="AE25" s="629"/>
      <c r="AF25" s="629"/>
      <c r="AG25" s="629"/>
      <c r="AH25" s="629"/>
      <c r="AI25" s="629"/>
      <c r="AJ25" s="629"/>
      <c r="AK25" s="629"/>
      <c r="AL25" s="630" t="s">
        <v>27</v>
      </c>
      <c r="AM25" s="631"/>
      <c r="AN25" s="631"/>
      <c r="AO25" s="632"/>
      <c r="AP25" s="642" t="s">
        <v>198</v>
      </c>
      <c r="AQ25" s="643"/>
      <c r="AR25" s="643"/>
      <c r="AS25" s="643"/>
      <c r="AT25" s="643"/>
      <c r="AU25" s="643"/>
      <c r="AV25" s="643"/>
      <c r="AW25" s="643"/>
      <c r="AX25" s="643"/>
      <c r="AY25" s="643"/>
      <c r="AZ25" s="643"/>
      <c r="BA25" s="643"/>
      <c r="BB25" s="643"/>
      <c r="BC25" s="643"/>
      <c r="BD25" s="643"/>
      <c r="BE25" s="643"/>
      <c r="BF25" s="644"/>
      <c r="BG25" s="625" t="s">
        <v>27</v>
      </c>
      <c r="BH25" s="626"/>
      <c r="BI25" s="626"/>
      <c r="BJ25" s="626"/>
      <c r="BK25" s="626"/>
      <c r="BL25" s="626"/>
      <c r="BM25" s="626"/>
      <c r="BN25" s="627"/>
      <c r="BO25" s="628" t="s">
        <v>27</v>
      </c>
      <c r="BP25" s="628"/>
      <c r="BQ25" s="628"/>
      <c r="BR25" s="628"/>
      <c r="BS25" s="634" t="s">
        <v>27</v>
      </c>
      <c r="BT25" s="626"/>
      <c r="BU25" s="626"/>
      <c r="BV25" s="626"/>
      <c r="BW25" s="626"/>
      <c r="BX25" s="626"/>
      <c r="BY25" s="626"/>
      <c r="BZ25" s="626"/>
      <c r="CA25" s="626"/>
      <c r="CB25" s="635"/>
      <c r="CD25" s="639" t="s">
        <v>199</v>
      </c>
      <c r="CE25" s="640"/>
      <c r="CF25" s="640"/>
      <c r="CG25" s="640"/>
      <c r="CH25" s="640"/>
      <c r="CI25" s="640"/>
      <c r="CJ25" s="640"/>
      <c r="CK25" s="640"/>
      <c r="CL25" s="640"/>
      <c r="CM25" s="640"/>
      <c r="CN25" s="640"/>
      <c r="CO25" s="640"/>
      <c r="CP25" s="640"/>
      <c r="CQ25" s="641"/>
      <c r="CR25" s="625">
        <v>826889</v>
      </c>
      <c r="CS25" s="657"/>
      <c r="CT25" s="657"/>
      <c r="CU25" s="657"/>
      <c r="CV25" s="657"/>
      <c r="CW25" s="657"/>
      <c r="CX25" s="657"/>
      <c r="CY25" s="658"/>
      <c r="CZ25" s="659">
        <v>13.10</v>
      </c>
      <c r="DA25" s="660"/>
      <c r="DB25" s="660"/>
      <c r="DC25" s="661"/>
      <c r="DD25" s="634">
        <v>721868</v>
      </c>
      <c r="DE25" s="657"/>
      <c r="DF25" s="657"/>
      <c r="DG25" s="657"/>
      <c r="DH25" s="657"/>
      <c r="DI25" s="657"/>
      <c r="DJ25" s="657"/>
      <c r="DK25" s="658"/>
      <c r="DL25" s="634">
        <v>718562</v>
      </c>
      <c r="DM25" s="657"/>
      <c r="DN25" s="657"/>
      <c r="DO25" s="657"/>
      <c r="DP25" s="657"/>
      <c r="DQ25" s="657"/>
      <c r="DR25" s="657"/>
      <c r="DS25" s="657"/>
      <c r="DT25" s="657"/>
      <c r="DU25" s="657"/>
      <c r="DV25" s="658"/>
      <c r="DW25" s="630">
        <v>27.60</v>
      </c>
      <c r="DX25" s="655"/>
      <c r="DY25" s="655"/>
      <c r="DZ25" s="655"/>
      <c r="EA25" s="655"/>
      <c r="EB25" s="655"/>
      <c r="EC25" s="656"/>
    </row>
    <row r="26" spans="2:133" ht="11.25" customHeight="1">
      <c r="B26" s="662" t="s">
        <v>200</v>
      </c>
      <c r="C26" s="663"/>
      <c r="D26" s="663"/>
      <c r="E26" s="663"/>
      <c r="F26" s="663"/>
      <c r="G26" s="663"/>
      <c r="H26" s="663"/>
      <c r="I26" s="663"/>
      <c r="J26" s="663"/>
      <c r="K26" s="663"/>
      <c r="L26" s="663"/>
      <c r="M26" s="663"/>
      <c r="N26" s="663"/>
      <c r="O26" s="663"/>
      <c r="P26" s="663"/>
      <c r="Q26" s="664"/>
      <c r="R26" s="625" t="s">
        <v>27</v>
      </c>
      <c r="S26" s="626"/>
      <c r="T26" s="626"/>
      <c r="U26" s="626"/>
      <c r="V26" s="626"/>
      <c r="W26" s="626"/>
      <c r="X26" s="626"/>
      <c r="Y26" s="627"/>
      <c r="Z26" s="628" t="s">
        <v>27</v>
      </c>
      <c r="AA26" s="628"/>
      <c r="AB26" s="628"/>
      <c r="AC26" s="628"/>
      <c r="AD26" s="629" t="s">
        <v>27</v>
      </c>
      <c r="AE26" s="629"/>
      <c r="AF26" s="629"/>
      <c r="AG26" s="629"/>
      <c r="AH26" s="629"/>
      <c r="AI26" s="629"/>
      <c r="AJ26" s="629"/>
      <c r="AK26" s="629"/>
      <c r="AL26" s="630" t="s">
        <v>27</v>
      </c>
      <c r="AM26" s="631"/>
      <c r="AN26" s="631"/>
      <c r="AO26" s="632"/>
      <c r="AP26" s="642" t="s">
        <v>201</v>
      </c>
      <c r="AQ26" s="665"/>
      <c r="AR26" s="665"/>
      <c r="AS26" s="665"/>
      <c r="AT26" s="665"/>
      <c r="AU26" s="665"/>
      <c r="AV26" s="665"/>
      <c r="AW26" s="665"/>
      <c r="AX26" s="665"/>
      <c r="AY26" s="665"/>
      <c r="AZ26" s="665"/>
      <c r="BA26" s="665"/>
      <c r="BB26" s="665"/>
      <c r="BC26" s="665"/>
      <c r="BD26" s="665"/>
      <c r="BE26" s="665"/>
      <c r="BF26" s="644"/>
      <c r="BG26" s="625" t="s">
        <v>27</v>
      </c>
      <c r="BH26" s="626"/>
      <c r="BI26" s="626"/>
      <c r="BJ26" s="626"/>
      <c r="BK26" s="626"/>
      <c r="BL26" s="626"/>
      <c r="BM26" s="626"/>
      <c r="BN26" s="627"/>
      <c r="BO26" s="628" t="s">
        <v>27</v>
      </c>
      <c r="BP26" s="628"/>
      <c r="BQ26" s="628"/>
      <c r="BR26" s="628"/>
      <c r="BS26" s="634" t="s">
        <v>27</v>
      </c>
      <c r="BT26" s="626"/>
      <c r="BU26" s="626"/>
      <c r="BV26" s="626"/>
      <c r="BW26" s="626"/>
      <c r="BX26" s="626"/>
      <c r="BY26" s="626"/>
      <c r="BZ26" s="626"/>
      <c r="CA26" s="626"/>
      <c r="CB26" s="635"/>
      <c r="CD26" s="639" t="s">
        <v>202</v>
      </c>
      <c r="CE26" s="640"/>
      <c r="CF26" s="640"/>
      <c r="CG26" s="640"/>
      <c r="CH26" s="640"/>
      <c r="CI26" s="640"/>
      <c r="CJ26" s="640"/>
      <c r="CK26" s="640"/>
      <c r="CL26" s="640"/>
      <c r="CM26" s="640"/>
      <c r="CN26" s="640"/>
      <c r="CO26" s="640"/>
      <c r="CP26" s="640"/>
      <c r="CQ26" s="641"/>
      <c r="CR26" s="625">
        <v>512945</v>
      </c>
      <c r="CS26" s="626"/>
      <c r="CT26" s="626"/>
      <c r="CU26" s="626"/>
      <c r="CV26" s="626"/>
      <c r="CW26" s="626"/>
      <c r="CX26" s="626"/>
      <c r="CY26" s="627"/>
      <c r="CZ26" s="659">
        <v>8.10</v>
      </c>
      <c r="DA26" s="660"/>
      <c r="DB26" s="660"/>
      <c r="DC26" s="661"/>
      <c r="DD26" s="634">
        <v>425413</v>
      </c>
      <c r="DE26" s="626"/>
      <c r="DF26" s="626"/>
      <c r="DG26" s="626"/>
      <c r="DH26" s="626"/>
      <c r="DI26" s="626"/>
      <c r="DJ26" s="626"/>
      <c r="DK26" s="627"/>
      <c r="DL26" s="634" t="s">
        <v>27</v>
      </c>
      <c r="DM26" s="626"/>
      <c r="DN26" s="626"/>
      <c r="DO26" s="626"/>
      <c r="DP26" s="626"/>
      <c r="DQ26" s="626"/>
      <c r="DR26" s="626"/>
      <c r="DS26" s="626"/>
      <c r="DT26" s="626"/>
      <c r="DU26" s="626"/>
      <c r="DV26" s="627"/>
      <c r="DW26" s="630" t="s">
        <v>27</v>
      </c>
      <c r="DX26" s="655"/>
      <c r="DY26" s="655"/>
      <c r="DZ26" s="655"/>
      <c r="EA26" s="655"/>
      <c r="EB26" s="655"/>
      <c r="EC26" s="656"/>
    </row>
    <row r="27" spans="2:133" ht="11.25" customHeight="1">
      <c r="B27" s="622" t="s">
        <v>203</v>
      </c>
      <c r="C27" s="623"/>
      <c r="D27" s="623"/>
      <c r="E27" s="623"/>
      <c r="F27" s="623"/>
      <c r="G27" s="623"/>
      <c r="H27" s="623"/>
      <c r="I27" s="623"/>
      <c r="J27" s="623"/>
      <c r="K27" s="623"/>
      <c r="L27" s="623"/>
      <c r="M27" s="623"/>
      <c r="N27" s="623"/>
      <c r="O27" s="623"/>
      <c r="P27" s="623"/>
      <c r="Q27" s="624"/>
      <c r="R27" s="625">
        <v>3027847</v>
      </c>
      <c r="S27" s="626"/>
      <c r="T27" s="626"/>
      <c r="U27" s="626"/>
      <c r="V27" s="626"/>
      <c r="W27" s="626"/>
      <c r="X27" s="626"/>
      <c r="Y27" s="627"/>
      <c r="Z27" s="628">
        <v>46.20</v>
      </c>
      <c r="AA27" s="628"/>
      <c r="AB27" s="628"/>
      <c r="AC27" s="628"/>
      <c r="AD27" s="629" t="s">
        <v>27</v>
      </c>
      <c r="AE27" s="629"/>
      <c r="AF27" s="629"/>
      <c r="AG27" s="629"/>
      <c r="AH27" s="629"/>
      <c r="AI27" s="629"/>
      <c r="AJ27" s="629"/>
      <c r="AK27" s="629"/>
      <c r="AL27" s="630" t="s">
        <v>27</v>
      </c>
      <c r="AM27" s="631"/>
      <c r="AN27" s="631"/>
      <c r="AO27" s="632"/>
      <c r="AP27" s="622" t="s">
        <v>101</v>
      </c>
      <c r="AQ27" s="623"/>
      <c r="AR27" s="623"/>
      <c r="AS27" s="623"/>
      <c r="AT27" s="623"/>
      <c r="AU27" s="623"/>
      <c r="AV27" s="623"/>
      <c r="AW27" s="623"/>
      <c r="AX27" s="623"/>
      <c r="AY27" s="623"/>
      <c r="AZ27" s="623"/>
      <c r="BA27" s="623"/>
      <c r="BB27" s="623"/>
      <c r="BC27" s="623"/>
      <c r="BD27" s="623"/>
      <c r="BE27" s="623"/>
      <c r="BF27" s="624"/>
      <c r="BG27" s="625">
        <v>732970</v>
      </c>
      <c r="BH27" s="626"/>
      <c r="BI27" s="626"/>
      <c r="BJ27" s="626"/>
      <c r="BK27" s="626"/>
      <c r="BL27" s="626"/>
      <c r="BM27" s="626"/>
      <c r="BN27" s="627"/>
      <c r="BO27" s="628">
        <v>100</v>
      </c>
      <c r="BP27" s="628"/>
      <c r="BQ27" s="628"/>
      <c r="BR27" s="628"/>
      <c r="BS27" s="634">
        <v>3529</v>
      </c>
      <c r="BT27" s="626"/>
      <c r="BU27" s="626"/>
      <c r="BV27" s="626"/>
      <c r="BW27" s="626"/>
      <c r="BX27" s="626"/>
      <c r="BY27" s="626"/>
      <c r="BZ27" s="626"/>
      <c r="CA27" s="626"/>
      <c r="CB27" s="635"/>
      <c r="CD27" s="639" t="s">
        <v>204</v>
      </c>
      <c r="CE27" s="640"/>
      <c r="CF27" s="640"/>
      <c r="CG27" s="640"/>
      <c r="CH27" s="640"/>
      <c r="CI27" s="640"/>
      <c r="CJ27" s="640"/>
      <c r="CK27" s="640"/>
      <c r="CL27" s="640"/>
      <c r="CM27" s="640"/>
      <c r="CN27" s="640"/>
      <c r="CO27" s="640"/>
      <c r="CP27" s="640"/>
      <c r="CQ27" s="641"/>
      <c r="CR27" s="625">
        <v>443045</v>
      </c>
      <c r="CS27" s="657"/>
      <c r="CT27" s="657"/>
      <c r="CU27" s="657"/>
      <c r="CV27" s="657"/>
      <c r="CW27" s="657"/>
      <c r="CX27" s="657"/>
      <c r="CY27" s="658"/>
      <c r="CZ27" s="659">
        <v>7</v>
      </c>
      <c r="DA27" s="660"/>
      <c r="DB27" s="660"/>
      <c r="DC27" s="661"/>
      <c r="DD27" s="634">
        <v>138999</v>
      </c>
      <c r="DE27" s="657"/>
      <c r="DF27" s="657"/>
      <c r="DG27" s="657"/>
      <c r="DH27" s="657"/>
      <c r="DI27" s="657"/>
      <c r="DJ27" s="657"/>
      <c r="DK27" s="658"/>
      <c r="DL27" s="634">
        <v>138220</v>
      </c>
      <c r="DM27" s="657"/>
      <c r="DN27" s="657"/>
      <c r="DO27" s="657"/>
      <c r="DP27" s="657"/>
      <c r="DQ27" s="657"/>
      <c r="DR27" s="657"/>
      <c r="DS27" s="657"/>
      <c r="DT27" s="657"/>
      <c r="DU27" s="657"/>
      <c r="DV27" s="658"/>
      <c r="DW27" s="630">
        <v>5.30</v>
      </c>
      <c r="DX27" s="655"/>
      <c r="DY27" s="655"/>
      <c r="DZ27" s="655"/>
      <c r="EA27" s="655"/>
      <c r="EB27" s="655"/>
      <c r="EC27" s="656"/>
    </row>
    <row r="28" spans="2:133" ht="11.25" customHeight="1">
      <c r="B28" s="622" t="s">
        <v>205</v>
      </c>
      <c r="C28" s="623"/>
      <c r="D28" s="623"/>
      <c r="E28" s="623"/>
      <c r="F28" s="623"/>
      <c r="G28" s="623"/>
      <c r="H28" s="623"/>
      <c r="I28" s="623"/>
      <c r="J28" s="623"/>
      <c r="K28" s="623"/>
      <c r="L28" s="623"/>
      <c r="M28" s="623"/>
      <c r="N28" s="623"/>
      <c r="O28" s="623"/>
      <c r="P28" s="623"/>
      <c r="Q28" s="624"/>
      <c r="R28" s="625">
        <v>43001</v>
      </c>
      <c r="S28" s="626"/>
      <c r="T28" s="626"/>
      <c r="U28" s="626"/>
      <c r="V28" s="626"/>
      <c r="W28" s="626"/>
      <c r="X28" s="626"/>
      <c r="Y28" s="627"/>
      <c r="Z28" s="628">
        <v>0.70</v>
      </c>
      <c r="AA28" s="628"/>
      <c r="AB28" s="628"/>
      <c r="AC28" s="628"/>
      <c r="AD28" s="629">
        <v>10993</v>
      </c>
      <c r="AE28" s="629"/>
      <c r="AF28" s="629"/>
      <c r="AG28" s="629"/>
      <c r="AH28" s="629"/>
      <c r="AI28" s="629"/>
      <c r="AJ28" s="629"/>
      <c r="AK28" s="629"/>
      <c r="AL28" s="630">
        <v>0.40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206</v>
      </c>
      <c r="CE28" s="640"/>
      <c r="CF28" s="640"/>
      <c r="CG28" s="640"/>
      <c r="CH28" s="640"/>
      <c r="CI28" s="640"/>
      <c r="CJ28" s="640"/>
      <c r="CK28" s="640"/>
      <c r="CL28" s="640"/>
      <c r="CM28" s="640"/>
      <c r="CN28" s="640"/>
      <c r="CO28" s="640"/>
      <c r="CP28" s="640"/>
      <c r="CQ28" s="641"/>
      <c r="CR28" s="625">
        <v>223860</v>
      </c>
      <c r="CS28" s="626"/>
      <c r="CT28" s="626"/>
      <c r="CU28" s="626"/>
      <c r="CV28" s="626"/>
      <c r="CW28" s="626"/>
      <c r="CX28" s="626"/>
      <c r="CY28" s="627"/>
      <c r="CZ28" s="659">
        <v>3.50</v>
      </c>
      <c r="DA28" s="660"/>
      <c r="DB28" s="660"/>
      <c r="DC28" s="661"/>
      <c r="DD28" s="634">
        <v>212929</v>
      </c>
      <c r="DE28" s="626"/>
      <c r="DF28" s="626"/>
      <c r="DG28" s="626"/>
      <c r="DH28" s="626"/>
      <c r="DI28" s="626"/>
      <c r="DJ28" s="626"/>
      <c r="DK28" s="627"/>
      <c r="DL28" s="634">
        <v>212929</v>
      </c>
      <c r="DM28" s="626"/>
      <c r="DN28" s="626"/>
      <c r="DO28" s="626"/>
      <c r="DP28" s="626"/>
      <c r="DQ28" s="626"/>
      <c r="DR28" s="626"/>
      <c r="DS28" s="626"/>
      <c r="DT28" s="626"/>
      <c r="DU28" s="626"/>
      <c r="DV28" s="627"/>
      <c r="DW28" s="630">
        <v>8.1999999999999993</v>
      </c>
      <c r="DX28" s="655"/>
      <c r="DY28" s="655"/>
      <c r="DZ28" s="655"/>
      <c r="EA28" s="655"/>
      <c r="EB28" s="655"/>
      <c r="EC28" s="656"/>
    </row>
    <row r="29" spans="2:133" ht="11.25" customHeight="1">
      <c r="B29" s="622" t="s">
        <v>207</v>
      </c>
      <c r="C29" s="623"/>
      <c r="D29" s="623"/>
      <c r="E29" s="623"/>
      <c r="F29" s="623"/>
      <c r="G29" s="623"/>
      <c r="H29" s="623"/>
      <c r="I29" s="623"/>
      <c r="J29" s="623"/>
      <c r="K29" s="623"/>
      <c r="L29" s="623"/>
      <c r="M29" s="623"/>
      <c r="N29" s="623"/>
      <c r="O29" s="623"/>
      <c r="P29" s="623"/>
      <c r="Q29" s="624"/>
      <c r="R29" s="625">
        <v>5224</v>
      </c>
      <c r="S29" s="626"/>
      <c r="T29" s="626"/>
      <c r="U29" s="626"/>
      <c r="V29" s="626"/>
      <c r="W29" s="626"/>
      <c r="X29" s="626"/>
      <c r="Y29" s="627"/>
      <c r="Z29" s="628">
        <v>0.10</v>
      </c>
      <c r="AA29" s="628"/>
      <c r="AB29" s="628"/>
      <c r="AC29" s="628"/>
      <c r="AD29" s="629" t="s">
        <v>27</v>
      </c>
      <c r="AE29" s="629"/>
      <c r="AF29" s="629"/>
      <c r="AG29" s="629"/>
      <c r="AH29" s="629"/>
      <c r="AI29" s="629"/>
      <c r="AJ29" s="629"/>
      <c r="AK29" s="629"/>
      <c r="AL29" s="630" t="s">
        <v>27</v>
      </c>
      <c r="AM29" s="631"/>
      <c r="AN29" s="631"/>
      <c r="AO29" s="632"/>
      <c r="AP29" s="604" t="s">
        <v>7</v>
      </c>
      <c r="AQ29" s="605"/>
      <c r="AR29" s="605"/>
      <c r="AS29" s="605"/>
      <c r="AT29" s="605"/>
      <c r="AU29" s="605"/>
      <c r="AV29" s="605"/>
      <c r="AW29" s="605"/>
      <c r="AX29" s="605"/>
      <c r="AY29" s="605"/>
      <c r="AZ29" s="605"/>
      <c r="BA29" s="605"/>
      <c r="BB29" s="605"/>
      <c r="BC29" s="605"/>
      <c r="BD29" s="605"/>
      <c r="BE29" s="605"/>
      <c r="BF29" s="606"/>
      <c r="BG29" s="604" t="s">
        <v>124</v>
      </c>
      <c r="BH29" s="666"/>
      <c r="BI29" s="666"/>
      <c r="BJ29" s="666"/>
      <c r="BK29" s="666"/>
      <c r="BL29" s="666"/>
      <c r="BM29" s="666"/>
      <c r="BN29" s="666"/>
      <c r="BO29" s="666"/>
      <c r="BP29" s="666"/>
      <c r="BQ29" s="667"/>
      <c r="BR29" s="604" t="s">
        <v>208</v>
      </c>
      <c r="BS29" s="666"/>
      <c r="BT29" s="666"/>
      <c r="BU29" s="666"/>
      <c r="BV29" s="666"/>
      <c r="BW29" s="666"/>
      <c r="BX29" s="666"/>
      <c r="BY29" s="666"/>
      <c r="BZ29" s="666"/>
      <c r="CA29" s="666"/>
      <c r="CB29" s="667"/>
      <c r="CD29" s="686" t="s">
        <v>209</v>
      </c>
      <c r="CE29" s="687"/>
      <c r="CF29" s="639" t="s">
        <v>210</v>
      </c>
      <c r="CG29" s="640"/>
      <c r="CH29" s="640"/>
      <c r="CI29" s="640"/>
      <c r="CJ29" s="640"/>
      <c r="CK29" s="640"/>
      <c r="CL29" s="640"/>
      <c r="CM29" s="640"/>
      <c r="CN29" s="640"/>
      <c r="CO29" s="640"/>
      <c r="CP29" s="640"/>
      <c r="CQ29" s="641"/>
      <c r="CR29" s="625">
        <v>223853</v>
      </c>
      <c r="CS29" s="657"/>
      <c r="CT29" s="657"/>
      <c r="CU29" s="657"/>
      <c r="CV29" s="657"/>
      <c r="CW29" s="657"/>
      <c r="CX29" s="657"/>
      <c r="CY29" s="658"/>
      <c r="CZ29" s="659">
        <v>3.50</v>
      </c>
      <c r="DA29" s="660"/>
      <c r="DB29" s="660"/>
      <c r="DC29" s="661"/>
      <c r="DD29" s="634">
        <v>212922</v>
      </c>
      <c r="DE29" s="657"/>
      <c r="DF29" s="657"/>
      <c r="DG29" s="657"/>
      <c r="DH29" s="657"/>
      <c r="DI29" s="657"/>
      <c r="DJ29" s="657"/>
      <c r="DK29" s="658"/>
      <c r="DL29" s="634">
        <v>212922</v>
      </c>
      <c r="DM29" s="657"/>
      <c r="DN29" s="657"/>
      <c r="DO29" s="657"/>
      <c r="DP29" s="657"/>
      <c r="DQ29" s="657"/>
      <c r="DR29" s="657"/>
      <c r="DS29" s="657"/>
      <c r="DT29" s="657"/>
      <c r="DU29" s="657"/>
      <c r="DV29" s="658"/>
      <c r="DW29" s="630">
        <v>8.1999999999999993</v>
      </c>
      <c r="DX29" s="655"/>
      <c r="DY29" s="655"/>
      <c r="DZ29" s="655"/>
      <c r="EA29" s="655"/>
      <c r="EB29" s="655"/>
      <c r="EC29" s="656"/>
    </row>
    <row r="30" spans="2:133" ht="11.25" customHeight="1">
      <c r="B30" s="622" t="s">
        <v>211</v>
      </c>
      <c r="C30" s="623"/>
      <c r="D30" s="623"/>
      <c r="E30" s="623"/>
      <c r="F30" s="623"/>
      <c r="G30" s="623"/>
      <c r="H30" s="623"/>
      <c r="I30" s="623"/>
      <c r="J30" s="623"/>
      <c r="K30" s="623"/>
      <c r="L30" s="623"/>
      <c r="M30" s="623"/>
      <c r="N30" s="623"/>
      <c r="O30" s="623"/>
      <c r="P30" s="623"/>
      <c r="Q30" s="624"/>
      <c r="R30" s="625">
        <v>1133</v>
      </c>
      <c r="S30" s="626"/>
      <c r="T30" s="626"/>
      <c r="U30" s="626"/>
      <c r="V30" s="626"/>
      <c r="W30" s="626"/>
      <c r="X30" s="626"/>
      <c r="Y30" s="627"/>
      <c r="Z30" s="628">
        <v>0</v>
      </c>
      <c r="AA30" s="628"/>
      <c r="AB30" s="628"/>
      <c r="AC30" s="628"/>
      <c r="AD30" s="629" t="s">
        <v>27</v>
      </c>
      <c r="AE30" s="629"/>
      <c r="AF30" s="629"/>
      <c r="AG30" s="629"/>
      <c r="AH30" s="629"/>
      <c r="AI30" s="629"/>
      <c r="AJ30" s="629"/>
      <c r="AK30" s="629"/>
      <c r="AL30" s="630" t="s">
        <v>27</v>
      </c>
      <c r="AM30" s="631"/>
      <c r="AN30" s="631"/>
      <c r="AO30" s="632"/>
      <c r="AP30" s="671" t="s">
        <v>212</v>
      </c>
      <c r="AQ30" s="672"/>
      <c r="AR30" s="672"/>
      <c r="AS30" s="672"/>
      <c r="AT30" s="677" t="s">
        <v>213</v>
      </c>
      <c r="AU30" s="184"/>
      <c r="AV30" s="184"/>
      <c r="AW30" s="184"/>
      <c r="AX30" s="611" t="s">
        <v>101</v>
      </c>
      <c r="AY30" s="612"/>
      <c r="AZ30" s="612"/>
      <c r="BA30" s="612"/>
      <c r="BB30" s="612"/>
      <c r="BC30" s="612"/>
      <c r="BD30" s="612"/>
      <c r="BE30" s="612"/>
      <c r="BF30" s="613"/>
      <c r="BG30" s="683">
        <v>99.70</v>
      </c>
      <c r="BH30" s="684"/>
      <c r="BI30" s="684"/>
      <c r="BJ30" s="684"/>
      <c r="BK30" s="684"/>
      <c r="BL30" s="684"/>
      <c r="BM30" s="620">
        <v>99.20</v>
      </c>
      <c r="BN30" s="684"/>
      <c r="BO30" s="684"/>
      <c r="BP30" s="684"/>
      <c r="BQ30" s="685"/>
      <c r="BR30" s="683">
        <v>99.70</v>
      </c>
      <c r="BS30" s="684"/>
      <c r="BT30" s="684"/>
      <c r="BU30" s="684"/>
      <c r="BV30" s="684"/>
      <c r="BW30" s="684"/>
      <c r="BX30" s="620">
        <v>98.40</v>
      </c>
      <c r="BY30" s="684"/>
      <c r="BZ30" s="684"/>
      <c r="CA30" s="684"/>
      <c r="CB30" s="685"/>
      <c r="CD30" s="688"/>
      <c r="CE30" s="689"/>
      <c r="CF30" s="639" t="s">
        <v>214</v>
      </c>
      <c r="CG30" s="640"/>
      <c r="CH30" s="640"/>
      <c r="CI30" s="640"/>
      <c r="CJ30" s="640"/>
      <c r="CK30" s="640"/>
      <c r="CL30" s="640"/>
      <c r="CM30" s="640"/>
      <c r="CN30" s="640"/>
      <c r="CO30" s="640"/>
      <c r="CP30" s="640"/>
      <c r="CQ30" s="641"/>
      <c r="CR30" s="625">
        <v>203174</v>
      </c>
      <c r="CS30" s="626"/>
      <c r="CT30" s="626"/>
      <c r="CU30" s="626"/>
      <c r="CV30" s="626"/>
      <c r="CW30" s="626"/>
      <c r="CX30" s="626"/>
      <c r="CY30" s="627"/>
      <c r="CZ30" s="659">
        <v>3.20</v>
      </c>
      <c r="DA30" s="660"/>
      <c r="DB30" s="660"/>
      <c r="DC30" s="661"/>
      <c r="DD30" s="634">
        <v>192243</v>
      </c>
      <c r="DE30" s="626"/>
      <c r="DF30" s="626"/>
      <c r="DG30" s="626"/>
      <c r="DH30" s="626"/>
      <c r="DI30" s="626"/>
      <c r="DJ30" s="626"/>
      <c r="DK30" s="627"/>
      <c r="DL30" s="634">
        <v>192243</v>
      </c>
      <c r="DM30" s="626"/>
      <c r="DN30" s="626"/>
      <c r="DO30" s="626"/>
      <c r="DP30" s="626"/>
      <c r="DQ30" s="626"/>
      <c r="DR30" s="626"/>
      <c r="DS30" s="626"/>
      <c r="DT30" s="626"/>
      <c r="DU30" s="626"/>
      <c r="DV30" s="627"/>
      <c r="DW30" s="630">
        <v>7.40</v>
      </c>
      <c r="DX30" s="655"/>
      <c r="DY30" s="655"/>
      <c r="DZ30" s="655"/>
      <c r="EA30" s="655"/>
      <c r="EB30" s="655"/>
      <c r="EC30" s="656"/>
    </row>
    <row r="31" spans="2:133" ht="11.25" customHeight="1">
      <c r="B31" s="622" t="s">
        <v>215</v>
      </c>
      <c r="C31" s="623"/>
      <c r="D31" s="623"/>
      <c r="E31" s="623"/>
      <c r="F31" s="623"/>
      <c r="G31" s="623"/>
      <c r="H31" s="623"/>
      <c r="I31" s="623"/>
      <c r="J31" s="623"/>
      <c r="K31" s="623"/>
      <c r="L31" s="623"/>
      <c r="M31" s="623"/>
      <c r="N31" s="623"/>
      <c r="O31" s="623"/>
      <c r="P31" s="623"/>
      <c r="Q31" s="624"/>
      <c r="R31" s="625">
        <v>231964</v>
      </c>
      <c r="S31" s="626"/>
      <c r="T31" s="626"/>
      <c r="U31" s="626"/>
      <c r="V31" s="626"/>
      <c r="W31" s="626"/>
      <c r="X31" s="626"/>
      <c r="Y31" s="627"/>
      <c r="Z31" s="628">
        <v>3.50</v>
      </c>
      <c r="AA31" s="628"/>
      <c r="AB31" s="628"/>
      <c r="AC31" s="628"/>
      <c r="AD31" s="629" t="s">
        <v>27</v>
      </c>
      <c r="AE31" s="629"/>
      <c r="AF31" s="629"/>
      <c r="AG31" s="629"/>
      <c r="AH31" s="629"/>
      <c r="AI31" s="629"/>
      <c r="AJ31" s="629"/>
      <c r="AK31" s="629"/>
      <c r="AL31" s="630" t="s">
        <v>27</v>
      </c>
      <c r="AM31" s="631"/>
      <c r="AN31" s="631"/>
      <c r="AO31" s="632"/>
      <c r="AP31" s="673"/>
      <c r="AQ31" s="674"/>
      <c r="AR31" s="674"/>
      <c r="AS31" s="674"/>
      <c r="AT31" s="678"/>
      <c r="AU31" s="183" t="s">
        <v>216</v>
      </c>
      <c r="AV31" s="183"/>
      <c r="AW31" s="183"/>
      <c r="AX31" s="622" t="s">
        <v>217</v>
      </c>
      <c r="AY31" s="623"/>
      <c r="AZ31" s="623"/>
      <c r="BA31" s="623"/>
      <c r="BB31" s="623"/>
      <c r="BC31" s="623"/>
      <c r="BD31" s="623"/>
      <c r="BE31" s="623"/>
      <c r="BF31" s="624"/>
      <c r="BG31" s="680">
        <v>99.70</v>
      </c>
      <c r="BH31" s="657"/>
      <c r="BI31" s="657"/>
      <c r="BJ31" s="657"/>
      <c r="BK31" s="657"/>
      <c r="BL31" s="657"/>
      <c r="BM31" s="631">
        <v>99.10</v>
      </c>
      <c r="BN31" s="681"/>
      <c r="BO31" s="681"/>
      <c r="BP31" s="681"/>
      <c r="BQ31" s="682"/>
      <c r="BR31" s="680">
        <v>99.70</v>
      </c>
      <c r="BS31" s="657"/>
      <c r="BT31" s="657"/>
      <c r="BU31" s="657"/>
      <c r="BV31" s="657"/>
      <c r="BW31" s="657"/>
      <c r="BX31" s="631">
        <v>98.90</v>
      </c>
      <c r="BY31" s="681"/>
      <c r="BZ31" s="681"/>
      <c r="CA31" s="681"/>
      <c r="CB31" s="682"/>
      <c r="CD31" s="688"/>
      <c r="CE31" s="689"/>
      <c r="CF31" s="639" t="s">
        <v>218</v>
      </c>
      <c r="CG31" s="640"/>
      <c r="CH31" s="640"/>
      <c r="CI31" s="640"/>
      <c r="CJ31" s="640"/>
      <c r="CK31" s="640"/>
      <c r="CL31" s="640"/>
      <c r="CM31" s="640"/>
      <c r="CN31" s="640"/>
      <c r="CO31" s="640"/>
      <c r="CP31" s="640"/>
      <c r="CQ31" s="641"/>
      <c r="CR31" s="625">
        <v>20679</v>
      </c>
      <c r="CS31" s="657"/>
      <c r="CT31" s="657"/>
      <c r="CU31" s="657"/>
      <c r="CV31" s="657"/>
      <c r="CW31" s="657"/>
      <c r="CX31" s="657"/>
      <c r="CY31" s="658"/>
      <c r="CZ31" s="659">
        <v>0.30</v>
      </c>
      <c r="DA31" s="660"/>
      <c r="DB31" s="660"/>
      <c r="DC31" s="661"/>
      <c r="DD31" s="634">
        <v>20679</v>
      </c>
      <c r="DE31" s="657"/>
      <c r="DF31" s="657"/>
      <c r="DG31" s="657"/>
      <c r="DH31" s="657"/>
      <c r="DI31" s="657"/>
      <c r="DJ31" s="657"/>
      <c r="DK31" s="658"/>
      <c r="DL31" s="634">
        <v>20679</v>
      </c>
      <c r="DM31" s="657"/>
      <c r="DN31" s="657"/>
      <c r="DO31" s="657"/>
      <c r="DP31" s="657"/>
      <c r="DQ31" s="657"/>
      <c r="DR31" s="657"/>
      <c r="DS31" s="657"/>
      <c r="DT31" s="657"/>
      <c r="DU31" s="657"/>
      <c r="DV31" s="658"/>
      <c r="DW31" s="630">
        <v>0.80</v>
      </c>
      <c r="DX31" s="655"/>
      <c r="DY31" s="655"/>
      <c r="DZ31" s="655"/>
      <c r="EA31" s="655"/>
      <c r="EB31" s="655"/>
      <c r="EC31" s="656"/>
    </row>
    <row r="32" spans="2:133" ht="11.25" customHeight="1">
      <c r="B32" s="622" t="s">
        <v>219</v>
      </c>
      <c r="C32" s="623"/>
      <c r="D32" s="623"/>
      <c r="E32" s="623"/>
      <c r="F32" s="623"/>
      <c r="G32" s="623"/>
      <c r="H32" s="623"/>
      <c r="I32" s="623"/>
      <c r="J32" s="623"/>
      <c r="K32" s="623"/>
      <c r="L32" s="623"/>
      <c r="M32" s="623"/>
      <c r="N32" s="623"/>
      <c r="O32" s="623"/>
      <c r="P32" s="623"/>
      <c r="Q32" s="624"/>
      <c r="R32" s="625">
        <v>58759</v>
      </c>
      <c r="S32" s="626"/>
      <c r="T32" s="626"/>
      <c r="U32" s="626"/>
      <c r="V32" s="626"/>
      <c r="W32" s="626"/>
      <c r="X32" s="626"/>
      <c r="Y32" s="627"/>
      <c r="Z32" s="628">
        <v>0.90</v>
      </c>
      <c r="AA32" s="628"/>
      <c r="AB32" s="628"/>
      <c r="AC32" s="628"/>
      <c r="AD32" s="629">
        <v>120</v>
      </c>
      <c r="AE32" s="629"/>
      <c r="AF32" s="629"/>
      <c r="AG32" s="629"/>
      <c r="AH32" s="629"/>
      <c r="AI32" s="629"/>
      <c r="AJ32" s="629"/>
      <c r="AK32" s="629"/>
      <c r="AL32" s="630">
        <v>0</v>
      </c>
      <c r="AM32" s="631"/>
      <c r="AN32" s="631"/>
      <c r="AO32" s="632"/>
      <c r="AP32" s="675"/>
      <c r="AQ32" s="676"/>
      <c r="AR32" s="676"/>
      <c r="AS32" s="676"/>
      <c r="AT32" s="679"/>
      <c r="AU32" s="185"/>
      <c r="AV32" s="185"/>
      <c r="AW32" s="185"/>
      <c r="AX32" s="668" t="s">
        <v>220</v>
      </c>
      <c r="AY32" s="669"/>
      <c r="AZ32" s="669"/>
      <c r="BA32" s="669"/>
      <c r="BB32" s="669"/>
      <c r="BC32" s="669"/>
      <c r="BD32" s="669"/>
      <c r="BE32" s="669"/>
      <c r="BF32" s="670"/>
      <c r="BG32" s="692">
        <v>99.50</v>
      </c>
      <c r="BH32" s="693"/>
      <c r="BI32" s="693"/>
      <c r="BJ32" s="693"/>
      <c r="BK32" s="693"/>
      <c r="BL32" s="693"/>
      <c r="BM32" s="694">
        <v>98.80</v>
      </c>
      <c r="BN32" s="693"/>
      <c r="BO32" s="693"/>
      <c r="BP32" s="693"/>
      <c r="BQ32" s="695"/>
      <c r="BR32" s="692">
        <v>99.50</v>
      </c>
      <c r="BS32" s="693"/>
      <c r="BT32" s="693"/>
      <c r="BU32" s="693"/>
      <c r="BV32" s="693"/>
      <c r="BW32" s="693"/>
      <c r="BX32" s="694">
        <v>97</v>
      </c>
      <c r="BY32" s="693"/>
      <c r="BZ32" s="693"/>
      <c r="CA32" s="693"/>
      <c r="CB32" s="695"/>
      <c r="CD32" s="690"/>
      <c r="CE32" s="691"/>
      <c r="CF32" s="639" t="s">
        <v>221</v>
      </c>
      <c r="CG32" s="640"/>
      <c r="CH32" s="640"/>
      <c r="CI32" s="640"/>
      <c r="CJ32" s="640"/>
      <c r="CK32" s="640"/>
      <c r="CL32" s="640"/>
      <c r="CM32" s="640"/>
      <c r="CN32" s="640"/>
      <c r="CO32" s="640"/>
      <c r="CP32" s="640"/>
      <c r="CQ32" s="641"/>
      <c r="CR32" s="625">
        <v>7</v>
      </c>
      <c r="CS32" s="626"/>
      <c r="CT32" s="626"/>
      <c r="CU32" s="626"/>
      <c r="CV32" s="626"/>
      <c r="CW32" s="626"/>
      <c r="CX32" s="626"/>
      <c r="CY32" s="627"/>
      <c r="CZ32" s="659">
        <v>0</v>
      </c>
      <c r="DA32" s="660"/>
      <c r="DB32" s="660"/>
      <c r="DC32" s="661"/>
      <c r="DD32" s="634">
        <v>7</v>
      </c>
      <c r="DE32" s="626"/>
      <c r="DF32" s="626"/>
      <c r="DG32" s="626"/>
      <c r="DH32" s="626"/>
      <c r="DI32" s="626"/>
      <c r="DJ32" s="626"/>
      <c r="DK32" s="627"/>
      <c r="DL32" s="634">
        <v>7</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222</v>
      </c>
      <c r="C33" s="623"/>
      <c r="D33" s="623"/>
      <c r="E33" s="623"/>
      <c r="F33" s="623"/>
      <c r="G33" s="623"/>
      <c r="H33" s="623"/>
      <c r="I33" s="623"/>
      <c r="J33" s="623"/>
      <c r="K33" s="623"/>
      <c r="L33" s="623"/>
      <c r="M33" s="623"/>
      <c r="N33" s="623"/>
      <c r="O33" s="623"/>
      <c r="P33" s="623"/>
      <c r="Q33" s="624"/>
      <c r="R33" s="625">
        <v>124913</v>
      </c>
      <c r="S33" s="626"/>
      <c r="T33" s="626"/>
      <c r="U33" s="626"/>
      <c r="V33" s="626"/>
      <c r="W33" s="626"/>
      <c r="X33" s="626"/>
      <c r="Y33" s="627"/>
      <c r="Z33" s="628">
        <v>1.90</v>
      </c>
      <c r="AA33" s="628"/>
      <c r="AB33" s="628"/>
      <c r="AC33" s="628"/>
      <c r="AD33" s="629" t="s">
        <v>27</v>
      </c>
      <c r="AE33" s="629"/>
      <c r="AF33" s="629"/>
      <c r="AG33" s="629"/>
      <c r="AH33" s="629"/>
      <c r="AI33" s="629"/>
      <c r="AJ33" s="629"/>
      <c r="AK33" s="629"/>
      <c r="AL33" s="630" t="s">
        <v>27</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223</v>
      </c>
      <c r="CE33" s="640"/>
      <c r="CF33" s="640"/>
      <c r="CG33" s="640"/>
      <c r="CH33" s="640"/>
      <c r="CI33" s="640"/>
      <c r="CJ33" s="640"/>
      <c r="CK33" s="640"/>
      <c r="CL33" s="640"/>
      <c r="CM33" s="640"/>
      <c r="CN33" s="640"/>
      <c r="CO33" s="640"/>
      <c r="CP33" s="640"/>
      <c r="CQ33" s="641"/>
      <c r="CR33" s="625">
        <v>3654369</v>
      </c>
      <c r="CS33" s="657"/>
      <c r="CT33" s="657"/>
      <c r="CU33" s="657"/>
      <c r="CV33" s="657"/>
      <c r="CW33" s="657"/>
      <c r="CX33" s="657"/>
      <c r="CY33" s="658"/>
      <c r="CZ33" s="659">
        <v>57.80</v>
      </c>
      <c r="DA33" s="660"/>
      <c r="DB33" s="660"/>
      <c r="DC33" s="661"/>
      <c r="DD33" s="634">
        <v>1617463</v>
      </c>
      <c r="DE33" s="657"/>
      <c r="DF33" s="657"/>
      <c r="DG33" s="657"/>
      <c r="DH33" s="657"/>
      <c r="DI33" s="657"/>
      <c r="DJ33" s="657"/>
      <c r="DK33" s="658"/>
      <c r="DL33" s="634">
        <v>845969</v>
      </c>
      <c r="DM33" s="657"/>
      <c r="DN33" s="657"/>
      <c r="DO33" s="657"/>
      <c r="DP33" s="657"/>
      <c r="DQ33" s="657"/>
      <c r="DR33" s="657"/>
      <c r="DS33" s="657"/>
      <c r="DT33" s="657"/>
      <c r="DU33" s="657"/>
      <c r="DV33" s="658"/>
      <c r="DW33" s="630">
        <v>32.50</v>
      </c>
      <c r="DX33" s="655"/>
      <c r="DY33" s="655"/>
      <c r="DZ33" s="655"/>
      <c r="EA33" s="655"/>
      <c r="EB33" s="655"/>
      <c r="EC33" s="656"/>
    </row>
    <row r="34" spans="2:133" ht="11.25" customHeight="1">
      <c r="B34" s="622" t="s">
        <v>224</v>
      </c>
      <c r="C34" s="623"/>
      <c r="D34" s="623"/>
      <c r="E34" s="623"/>
      <c r="F34" s="623"/>
      <c r="G34" s="623"/>
      <c r="H34" s="623"/>
      <c r="I34" s="623"/>
      <c r="J34" s="623"/>
      <c r="K34" s="623"/>
      <c r="L34" s="623"/>
      <c r="M34" s="623"/>
      <c r="N34" s="623"/>
      <c r="O34" s="623"/>
      <c r="P34" s="623"/>
      <c r="Q34" s="624"/>
      <c r="R34" s="625" t="s">
        <v>27</v>
      </c>
      <c r="S34" s="626"/>
      <c r="T34" s="626"/>
      <c r="U34" s="626"/>
      <c r="V34" s="626"/>
      <c r="W34" s="626"/>
      <c r="X34" s="626"/>
      <c r="Y34" s="627"/>
      <c r="Z34" s="628" t="s">
        <v>27</v>
      </c>
      <c r="AA34" s="628"/>
      <c r="AB34" s="628"/>
      <c r="AC34" s="628"/>
      <c r="AD34" s="629" t="s">
        <v>27</v>
      </c>
      <c r="AE34" s="629"/>
      <c r="AF34" s="629"/>
      <c r="AG34" s="629"/>
      <c r="AH34" s="629"/>
      <c r="AI34" s="629"/>
      <c r="AJ34" s="629"/>
      <c r="AK34" s="629"/>
      <c r="AL34" s="630" t="s">
        <v>27</v>
      </c>
      <c r="AM34" s="631"/>
      <c r="AN34" s="631"/>
      <c r="AO34" s="632"/>
      <c r="AP34" s="188"/>
      <c r="AQ34" s="604" t="s">
        <v>225</v>
      </c>
      <c r="AR34" s="605"/>
      <c r="AS34" s="605"/>
      <c r="AT34" s="605"/>
      <c r="AU34" s="605"/>
      <c r="AV34" s="605"/>
      <c r="AW34" s="605"/>
      <c r="AX34" s="605"/>
      <c r="AY34" s="605"/>
      <c r="AZ34" s="605"/>
      <c r="BA34" s="605"/>
      <c r="BB34" s="605"/>
      <c r="BC34" s="605"/>
      <c r="BD34" s="605"/>
      <c r="BE34" s="605"/>
      <c r="BF34" s="606"/>
      <c r="BG34" s="604" t="s">
        <v>226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227</v>
      </c>
      <c r="CE34" s="640"/>
      <c r="CF34" s="640"/>
      <c r="CG34" s="640"/>
      <c r="CH34" s="640"/>
      <c r="CI34" s="640"/>
      <c r="CJ34" s="640"/>
      <c r="CK34" s="640"/>
      <c r="CL34" s="640"/>
      <c r="CM34" s="640"/>
      <c r="CN34" s="640"/>
      <c r="CO34" s="640"/>
      <c r="CP34" s="640"/>
      <c r="CQ34" s="641"/>
      <c r="CR34" s="625">
        <v>1536391</v>
      </c>
      <c r="CS34" s="626"/>
      <c r="CT34" s="626"/>
      <c r="CU34" s="626"/>
      <c r="CV34" s="626"/>
      <c r="CW34" s="626"/>
      <c r="CX34" s="626"/>
      <c r="CY34" s="627"/>
      <c r="CZ34" s="659">
        <v>24.30</v>
      </c>
      <c r="DA34" s="660"/>
      <c r="DB34" s="660"/>
      <c r="DC34" s="661"/>
      <c r="DD34" s="634">
        <v>342965</v>
      </c>
      <c r="DE34" s="626"/>
      <c r="DF34" s="626"/>
      <c r="DG34" s="626"/>
      <c r="DH34" s="626"/>
      <c r="DI34" s="626"/>
      <c r="DJ34" s="626"/>
      <c r="DK34" s="627"/>
      <c r="DL34" s="634">
        <v>308518</v>
      </c>
      <c r="DM34" s="626"/>
      <c r="DN34" s="626"/>
      <c r="DO34" s="626"/>
      <c r="DP34" s="626"/>
      <c r="DQ34" s="626"/>
      <c r="DR34" s="626"/>
      <c r="DS34" s="626"/>
      <c r="DT34" s="626"/>
      <c r="DU34" s="626"/>
      <c r="DV34" s="627"/>
      <c r="DW34" s="630">
        <v>11.80</v>
      </c>
      <c r="DX34" s="655"/>
      <c r="DY34" s="655"/>
      <c r="DZ34" s="655"/>
      <c r="EA34" s="655"/>
      <c r="EB34" s="655"/>
      <c r="EC34" s="656"/>
    </row>
    <row r="35" spans="2:133" ht="11.25" customHeight="1">
      <c r="B35" s="622" t="s">
        <v>228</v>
      </c>
      <c r="C35" s="623"/>
      <c r="D35" s="623"/>
      <c r="E35" s="623"/>
      <c r="F35" s="623"/>
      <c r="G35" s="623"/>
      <c r="H35" s="623"/>
      <c r="I35" s="623"/>
      <c r="J35" s="623"/>
      <c r="K35" s="623"/>
      <c r="L35" s="623"/>
      <c r="M35" s="623"/>
      <c r="N35" s="623"/>
      <c r="O35" s="623"/>
      <c r="P35" s="623"/>
      <c r="Q35" s="624"/>
      <c r="R35" s="625">
        <v>124913</v>
      </c>
      <c r="S35" s="626"/>
      <c r="T35" s="626"/>
      <c r="U35" s="626"/>
      <c r="V35" s="626"/>
      <c r="W35" s="626"/>
      <c r="X35" s="626"/>
      <c r="Y35" s="627"/>
      <c r="Z35" s="628">
        <v>1.90</v>
      </c>
      <c r="AA35" s="628"/>
      <c r="AB35" s="628"/>
      <c r="AC35" s="628"/>
      <c r="AD35" s="629" t="s">
        <v>27</v>
      </c>
      <c r="AE35" s="629"/>
      <c r="AF35" s="629"/>
      <c r="AG35" s="629"/>
      <c r="AH35" s="629"/>
      <c r="AI35" s="629"/>
      <c r="AJ35" s="629"/>
      <c r="AK35" s="629"/>
      <c r="AL35" s="630" t="s">
        <v>27</v>
      </c>
      <c r="AM35" s="631"/>
      <c r="AN35" s="631"/>
      <c r="AO35" s="632"/>
      <c r="AP35" s="188"/>
      <c r="AQ35" s="636" t="s">
        <v>101</v>
      </c>
      <c r="AR35" s="637"/>
      <c r="AS35" s="637"/>
      <c r="AT35" s="637"/>
      <c r="AU35" s="637"/>
      <c r="AV35" s="637"/>
      <c r="AW35" s="637"/>
      <c r="AX35" s="637"/>
      <c r="AY35" s="638"/>
      <c r="AZ35" s="614">
        <v>849939</v>
      </c>
      <c r="BA35" s="615"/>
      <c r="BB35" s="615"/>
      <c r="BC35" s="615"/>
      <c r="BD35" s="615"/>
      <c r="BE35" s="615"/>
      <c r="BF35" s="696"/>
      <c r="BG35" s="636" t="s">
        <v>30</v>
      </c>
      <c r="BH35" s="637"/>
      <c r="BI35" s="637"/>
      <c r="BJ35" s="637"/>
      <c r="BK35" s="637"/>
      <c r="BL35" s="637"/>
      <c r="BM35" s="637"/>
      <c r="BN35" s="637"/>
      <c r="BO35" s="637"/>
      <c r="BP35" s="637"/>
      <c r="BQ35" s="637"/>
      <c r="BR35" s="637"/>
      <c r="BS35" s="637"/>
      <c r="BT35" s="637"/>
      <c r="BU35" s="638"/>
      <c r="BV35" s="614">
        <v>2797</v>
      </c>
      <c r="BW35" s="615"/>
      <c r="BX35" s="615"/>
      <c r="BY35" s="615"/>
      <c r="BZ35" s="615"/>
      <c r="CA35" s="615"/>
      <c r="CB35" s="696"/>
      <c r="CD35" s="639" t="s">
        <v>229</v>
      </c>
      <c r="CE35" s="640"/>
      <c r="CF35" s="640"/>
      <c r="CG35" s="640"/>
      <c r="CH35" s="640"/>
      <c r="CI35" s="640"/>
      <c r="CJ35" s="640"/>
      <c r="CK35" s="640"/>
      <c r="CL35" s="640"/>
      <c r="CM35" s="640"/>
      <c r="CN35" s="640"/>
      <c r="CO35" s="640"/>
      <c r="CP35" s="640"/>
      <c r="CQ35" s="641"/>
      <c r="CR35" s="625">
        <v>58021</v>
      </c>
      <c r="CS35" s="657"/>
      <c r="CT35" s="657"/>
      <c r="CU35" s="657"/>
      <c r="CV35" s="657"/>
      <c r="CW35" s="657"/>
      <c r="CX35" s="657"/>
      <c r="CY35" s="658"/>
      <c r="CZ35" s="659">
        <v>0.90</v>
      </c>
      <c r="DA35" s="660"/>
      <c r="DB35" s="660"/>
      <c r="DC35" s="661"/>
      <c r="DD35" s="634">
        <v>8908</v>
      </c>
      <c r="DE35" s="657"/>
      <c r="DF35" s="657"/>
      <c r="DG35" s="657"/>
      <c r="DH35" s="657"/>
      <c r="DI35" s="657"/>
      <c r="DJ35" s="657"/>
      <c r="DK35" s="658"/>
      <c r="DL35" s="634">
        <v>1466</v>
      </c>
      <c r="DM35" s="657"/>
      <c r="DN35" s="657"/>
      <c r="DO35" s="657"/>
      <c r="DP35" s="657"/>
      <c r="DQ35" s="657"/>
      <c r="DR35" s="657"/>
      <c r="DS35" s="657"/>
      <c r="DT35" s="657"/>
      <c r="DU35" s="657"/>
      <c r="DV35" s="658"/>
      <c r="DW35" s="630">
        <v>0.10</v>
      </c>
      <c r="DX35" s="655"/>
      <c r="DY35" s="655"/>
      <c r="DZ35" s="655"/>
      <c r="EA35" s="655"/>
      <c r="EB35" s="655"/>
      <c r="EC35" s="656"/>
    </row>
    <row r="36" spans="2:133" ht="11.25" customHeight="1">
      <c r="B36" s="668" t="s">
        <v>230</v>
      </c>
      <c r="C36" s="669"/>
      <c r="D36" s="669"/>
      <c r="E36" s="669"/>
      <c r="F36" s="669"/>
      <c r="G36" s="669"/>
      <c r="H36" s="669"/>
      <c r="I36" s="669"/>
      <c r="J36" s="669"/>
      <c r="K36" s="669"/>
      <c r="L36" s="669"/>
      <c r="M36" s="669"/>
      <c r="N36" s="669"/>
      <c r="O36" s="669"/>
      <c r="P36" s="669"/>
      <c r="Q36" s="670"/>
      <c r="R36" s="697">
        <v>6547939</v>
      </c>
      <c r="S36" s="698"/>
      <c r="T36" s="698"/>
      <c r="U36" s="698"/>
      <c r="V36" s="698"/>
      <c r="W36" s="698"/>
      <c r="X36" s="698"/>
      <c r="Y36" s="699"/>
      <c r="Z36" s="700">
        <v>100</v>
      </c>
      <c r="AA36" s="700"/>
      <c r="AB36" s="700"/>
      <c r="AC36" s="700"/>
      <c r="AD36" s="701">
        <v>2481069</v>
      </c>
      <c r="AE36" s="701"/>
      <c r="AF36" s="701"/>
      <c r="AG36" s="701"/>
      <c r="AH36" s="701"/>
      <c r="AI36" s="701"/>
      <c r="AJ36" s="701"/>
      <c r="AK36" s="701"/>
      <c r="AL36" s="702">
        <v>100</v>
      </c>
      <c r="AM36" s="694"/>
      <c r="AN36" s="694"/>
      <c r="AO36" s="703"/>
      <c r="AQ36" s="704" t="s">
        <v>231</v>
      </c>
      <c r="AR36" s="705"/>
      <c r="AS36" s="705"/>
      <c r="AT36" s="705"/>
      <c r="AU36" s="705"/>
      <c r="AV36" s="705"/>
      <c r="AW36" s="705"/>
      <c r="AX36" s="705"/>
      <c r="AY36" s="706"/>
      <c r="AZ36" s="625">
        <v>374398</v>
      </c>
      <c r="BA36" s="626"/>
      <c r="BB36" s="626"/>
      <c r="BC36" s="626"/>
      <c r="BD36" s="657"/>
      <c r="BE36" s="657"/>
      <c r="BF36" s="682"/>
      <c r="BG36" s="639" t="s">
        <v>232</v>
      </c>
      <c r="BH36" s="640"/>
      <c r="BI36" s="640"/>
      <c r="BJ36" s="640"/>
      <c r="BK36" s="640"/>
      <c r="BL36" s="640"/>
      <c r="BM36" s="640"/>
      <c r="BN36" s="640"/>
      <c r="BO36" s="640"/>
      <c r="BP36" s="640"/>
      <c r="BQ36" s="640"/>
      <c r="BR36" s="640"/>
      <c r="BS36" s="640"/>
      <c r="BT36" s="640"/>
      <c r="BU36" s="641"/>
      <c r="BV36" s="625">
        <v>-55018</v>
      </c>
      <c r="BW36" s="626"/>
      <c r="BX36" s="626"/>
      <c r="BY36" s="626"/>
      <c r="BZ36" s="626"/>
      <c r="CA36" s="626"/>
      <c r="CB36" s="635"/>
      <c r="CD36" s="639" t="s">
        <v>233</v>
      </c>
      <c r="CE36" s="640"/>
      <c r="CF36" s="640"/>
      <c r="CG36" s="640"/>
      <c r="CH36" s="640"/>
      <c r="CI36" s="640"/>
      <c r="CJ36" s="640"/>
      <c r="CK36" s="640"/>
      <c r="CL36" s="640"/>
      <c r="CM36" s="640"/>
      <c r="CN36" s="640"/>
      <c r="CO36" s="640"/>
      <c r="CP36" s="640"/>
      <c r="CQ36" s="641"/>
      <c r="CR36" s="625">
        <v>811052</v>
      </c>
      <c r="CS36" s="626"/>
      <c r="CT36" s="626"/>
      <c r="CU36" s="626"/>
      <c r="CV36" s="626"/>
      <c r="CW36" s="626"/>
      <c r="CX36" s="626"/>
      <c r="CY36" s="627"/>
      <c r="CZ36" s="659">
        <v>12.80</v>
      </c>
      <c r="DA36" s="660"/>
      <c r="DB36" s="660"/>
      <c r="DC36" s="661"/>
      <c r="DD36" s="634">
        <v>167678</v>
      </c>
      <c r="DE36" s="626"/>
      <c r="DF36" s="626"/>
      <c r="DG36" s="626"/>
      <c r="DH36" s="626"/>
      <c r="DI36" s="626"/>
      <c r="DJ36" s="626"/>
      <c r="DK36" s="627"/>
      <c r="DL36" s="634">
        <v>140125</v>
      </c>
      <c r="DM36" s="626"/>
      <c r="DN36" s="626"/>
      <c r="DO36" s="626"/>
      <c r="DP36" s="626"/>
      <c r="DQ36" s="626"/>
      <c r="DR36" s="626"/>
      <c r="DS36" s="626"/>
      <c r="DT36" s="626"/>
      <c r="DU36" s="626"/>
      <c r="DV36" s="627"/>
      <c r="DW36" s="630">
        <v>5.40</v>
      </c>
      <c r="DX36" s="655"/>
      <c r="DY36" s="655"/>
      <c r="DZ36" s="655"/>
      <c r="EA36" s="655"/>
      <c r="EB36" s="655"/>
      <c r="EC36" s="656"/>
    </row>
    <row r="37" spans="43:133" ht="11.25" customHeight="1">
      <c r="AQ37" s="704" t="s">
        <v>234</v>
      </c>
      <c r="AR37" s="705"/>
      <c r="AS37" s="705"/>
      <c r="AT37" s="705"/>
      <c r="AU37" s="705"/>
      <c r="AV37" s="705"/>
      <c r="AW37" s="705"/>
      <c r="AX37" s="705"/>
      <c r="AY37" s="706"/>
      <c r="AZ37" s="625">
        <v>96000</v>
      </c>
      <c r="BA37" s="626"/>
      <c r="BB37" s="626"/>
      <c r="BC37" s="626"/>
      <c r="BD37" s="657"/>
      <c r="BE37" s="657"/>
      <c r="BF37" s="682"/>
      <c r="BG37" s="639" t="s">
        <v>235</v>
      </c>
      <c r="BH37" s="640"/>
      <c r="BI37" s="640"/>
      <c r="BJ37" s="640"/>
      <c r="BK37" s="640"/>
      <c r="BL37" s="640"/>
      <c r="BM37" s="640"/>
      <c r="BN37" s="640"/>
      <c r="BO37" s="640"/>
      <c r="BP37" s="640"/>
      <c r="BQ37" s="640"/>
      <c r="BR37" s="640"/>
      <c r="BS37" s="640"/>
      <c r="BT37" s="640"/>
      <c r="BU37" s="641"/>
      <c r="BV37" s="625">
        <v>982</v>
      </c>
      <c r="BW37" s="626"/>
      <c r="BX37" s="626"/>
      <c r="BY37" s="626"/>
      <c r="BZ37" s="626"/>
      <c r="CA37" s="626"/>
      <c r="CB37" s="635"/>
      <c r="CD37" s="639" t="s">
        <v>236</v>
      </c>
      <c r="CE37" s="640"/>
      <c r="CF37" s="640"/>
      <c r="CG37" s="640"/>
      <c r="CH37" s="640"/>
      <c r="CI37" s="640"/>
      <c r="CJ37" s="640"/>
      <c r="CK37" s="640"/>
      <c r="CL37" s="640"/>
      <c r="CM37" s="640"/>
      <c r="CN37" s="640"/>
      <c r="CO37" s="640"/>
      <c r="CP37" s="640"/>
      <c r="CQ37" s="641"/>
      <c r="CR37" s="625">
        <v>125197</v>
      </c>
      <c r="CS37" s="657"/>
      <c r="CT37" s="657"/>
      <c r="CU37" s="657"/>
      <c r="CV37" s="657"/>
      <c r="CW37" s="657"/>
      <c r="CX37" s="657"/>
      <c r="CY37" s="658"/>
      <c r="CZ37" s="659">
        <v>2</v>
      </c>
      <c r="DA37" s="660"/>
      <c r="DB37" s="660"/>
      <c r="DC37" s="661"/>
      <c r="DD37" s="634">
        <v>2542</v>
      </c>
      <c r="DE37" s="657"/>
      <c r="DF37" s="657"/>
      <c r="DG37" s="657"/>
      <c r="DH37" s="657"/>
      <c r="DI37" s="657"/>
      <c r="DJ37" s="657"/>
      <c r="DK37" s="658"/>
      <c r="DL37" s="634">
        <v>2268</v>
      </c>
      <c r="DM37" s="657"/>
      <c r="DN37" s="657"/>
      <c r="DO37" s="657"/>
      <c r="DP37" s="657"/>
      <c r="DQ37" s="657"/>
      <c r="DR37" s="657"/>
      <c r="DS37" s="657"/>
      <c r="DT37" s="657"/>
      <c r="DU37" s="657"/>
      <c r="DV37" s="658"/>
      <c r="DW37" s="630">
        <v>0.10</v>
      </c>
      <c r="DX37" s="655"/>
      <c r="DY37" s="655"/>
      <c r="DZ37" s="655"/>
      <c r="EA37" s="655"/>
      <c r="EB37" s="655"/>
      <c r="EC37" s="656"/>
    </row>
    <row r="38" spans="43:133" ht="11.25" customHeight="1">
      <c r="AQ38" s="704" t="s">
        <v>237</v>
      </c>
      <c r="AR38" s="705"/>
      <c r="AS38" s="705"/>
      <c r="AT38" s="705"/>
      <c r="AU38" s="705"/>
      <c r="AV38" s="705"/>
      <c r="AW38" s="705"/>
      <c r="AX38" s="705"/>
      <c r="AY38" s="706"/>
      <c r="AZ38" s="625">
        <v>10325</v>
      </c>
      <c r="BA38" s="626"/>
      <c r="BB38" s="626"/>
      <c r="BC38" s="626"/>
      <c r="BD38" s="657"/>
      <c r="BE38" s="657"/>
      <c r="BF38" s="682"/>
      <c r="BG38" s="639" t="s">
        <v>238</v>
      </c>
      <c r="BH38" s="640"/>
      <c r="BI38" s="640"/>
      <c r="BJ38" s="640"/>
      <c r="BK38" s="640"/>
      <c r="BL38" s="640"/>
      <c r="BM38" s="640"/>
      <c r="BN38" s="640"/>
      <c r="BO38" s="640"/>
      <c r="BP38" s="640"/>
      <c r="BQ38" s="640"/>
      <c r="BR38" s="640"/>
      <c r="BS38" s="640"/>
      <c r="BT38" s="640"/>
      <c r="BU38" s="641"/>
      <c r="BV38" s="625">
        <v>1561</v>
      </c>
      <c r="BW38" s="626"/>
      <c r="BX38" s="626"/>
      <c r="BY38" s="626"/>
      <c r="BZ38" s="626"/>
      <c r="CA38" s="626"/>
      <c r="CB38" s="635"/>
      <c r="CD38" s="639" t="s">
        <v>239</v>
      </c>
      <c r="CE38" s="640"/>
      <c r="CF38" s="640"/>
      <c r="CG38" s="640"/>
      <c r="CH38" s="640"/>
      <c r="CI38" s="640"/>
      <c r="CJ38" s="640"/>
      <c r="CK38" s="640"/>
      <c r="CL38" s="640"/>
      <c r="CM38" s="640"/>
      <c r="CN38" s="640"/>
      <c r="CO38" s="640"/>
      <c r="CP38" s="640"/>
      <c r="CQ38" s="641"/>
      <c r="CR38" s="625">
        <v>753939</v>
      </c>
      <c r="CS38" s="626"/>
      <c r="CT38" s="626"/>
      <c r="CU38" s="626"/>
      <c r="CV38" s="626"/>
      <c r="CW38" s="626"/>
      <c r="CX38" s="626"/>
      <c r="CY38" s="627"/>
      <c r="CZ38" s="659">
        <v>11.90</v>
      </c>
      <c r="DA38" s="660"/>
      <c r="DB38" s="660"/>
      <c r="DC38" s="661"/>
      <c r="DD38" s="634">
        <v>672911</v>
      </c>
      <c r="DE38" s="626"/>
      <c r="DF38" s="626"/>
      <c r="DG38" s="626"/>
      <c r="DH38" s="626"/>
      <c r="DI38" s="626"/>
      <c r="DJ38" s="626"/>
      <c r="DK38" s="627"/>
      <c r="DL38" s="634">
        <v>395860</v>
      </c>
      <c r="DM38" s="626"/>
      <c r="DN38" s="626"/>
      <c r="DO38" s="626"/>
      <c r="DP38" s="626"/>
      <c r="DQ38" s="626"/>
      <c r="DR38" s="626"/>
      <c r="DS38" s="626"/>
      <c r="DT38" s="626"/>
      <c r="DU38" s="626"/>
      <c r="DV38" s="627"/>
      <c r="DW38" s="630">
        <v>15.20</v>
      </c>
      <c r="DX38" s="655"/>
      <c r="DY38" s="655"/>
      <c r="DZ38" s="655"/>
      <c r="EA38" s="655"/>
      <c r="EB38" s="655"/>
      <c r="EC38" s="656"/>
    </row>
    <row r="39" spans="43:133" ht="11.25" customHeight="1">
      <c r="AQ39" s="704" t="s">
        <v>240</v>
      </c>
      <c r="AR39" s="705"/>
      <c r="AS39" s="705"/>
      <c r="AT39" s="705"/>
      <c r="AU39" s="705"/>
      <c r="AV39" s="705"/>
      <c r="AW39" s="705"/>
      <c r="AX39" s="705"/>
      <c r="AY39" s="706"/>
      <c r="AZ39" s="625" t="s">
        <v>27</v>
      </c>
      <c r="BA39" s="626"/>
      <c r="BB39" s="626"/>
      <c r="BC39" s="626"/>
      <c r="BD39" s="657"/>
      <c r="BE39" s="657"/>
      <c r="BF39" s="682"/>
      <c r="BG39" s="710" t="s">
        <v>241</v>
      </c>
      <c r="BH39" s="711"/>
      <c r="BI39" s="711"/>
      <c r="BJ39" s="711"/>
      <c r="BK39" s="711"/>
      <c r="BL39" s="189"/>
      <c r="BM39" s="640" t="s">
        <v>242</v>
      </c>
      <c r="BN39" s="640"/>
      <c r="BO39" s="640"/>
      <c r="BP39" s="640"/>
      <c r="BQ39" s="640"/>
      <c r="BR39" s="640"/>
      <c r="BS39" s="640"/>
      <c r="BT39" s="640"/>
      <c r="BU39" s="641"/>
      <c r="BV39" s="625">
        <v>72</v>
      </c>
      <c r="BW39" s="626"/>
      <c r="BX39" s="626"/>
      <c r="BY39" s="626"/>
      <c r="BZ39" s="626"/>
      <c r="CA39" s="626"/>
      <c r="CB39" s="635"/>
      <c r="CD39" s="639" t="s">
        <v>243</v>
      </c>
      <c r="CE39" s="640"/>
      <c r="CF39" s="640"/>
      <c r="CG39" s="640"/>
      <c r="CH39" s="640"/>
      <c r="CI39" s="640"/>
      <c r="CJ39" s="640"/>
      <c r="CK39" s="640"/>
      <c r="CL39" s="640"/>
      <c r="CM39" s="640"/>
      <c r="CN39" s="640"/>
      <c r="CO39" s="640"/>
      <c r="CP39" s="640"/>
      <c r="CQ39" s="641"/>
      <c r="CR39" s="625">
        <v>478966</v>
      </c>
      <c r="CS39" s="657"/>
      <c r="CT39" s="657"/>
      <c r="CU39" s="657"/>
      <c r="CV39" s="657"/>
      <c r="CW39" s="657"/>
      <c r="CX39" s="657"/>
      <c r="CY39" s="658"/>
      <c r="CZ39" s="659">
        <v>7.60</v>
      </c>
      <c r="DA39" s="660"/>
      <c r="DB39" s="660"/>
      <c r="DC39" s="661"/>
      <c r="DD39" s="634">
        <v>409001</v>
      </c>
      <c r="DE39" s="657"/>
      <c r="DF39" s="657"/>
      <c r="DG39" s="657"/>
      <c r="DH39" s="657"/>
      <c r="DI39" s="657"/>
      <c r="DJ39" s="657"/>
      <c r="DK39" s="658"/>
      <c r="DL39" s="634" t="s">
        <v>27</v>
      </c>
      <c r="DM39" s="657"/>
      <c r="DN39" s="657"/>
      <c r="DO39" s="657"/>
      <c r="DP39" s="657"/>
      <c r="DQ39" s="657"/>
      <c r="DR39" s="657"/>
      <c r="DS39" s="657"/>
      <c r="DT39" s="657"/>
      <c r="DU39" s="657"/>
      <c r="DV39" s="658"/>
      <c r="DW39" s="630" t="s">
        <v>27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244</v>
      </c>
      <c r="AR40" s="705"/>
      <c r="AS40" s="705"/>
      <c r="AT40" s="705"/>
      <c r="AU40" s="705"/>
      <c r="AV40" s="705"/>
      <c r="AW40" s="705"/>
      <c r="AX40" s="705"/>
      <c r="AY40" s="706"/>
      <c r="AZ40" s="625">
        <v>93020</v>
      </c>
      <c r="BA40" s="626"/>
      <c r="BB40" s="626"/>
      <c r="BC40" s="626"/>
      <c r="BD40" s="657"/>
      <c r="BE40" s="657"/>
      <c r="BF40" s="682"/>
      <c r="BG40" s="710"/>
      <c r="BH40" s="711"/>
      <c r="BI40" s="711"/>
      <c r="BJ40" s="711"/>
      <c r="BK40" s="711"/>
      <c r="BL40" s="189"/>
      <c r="BM40" s="640" t="s">
        <v>197</v>
      </c>
      <c r="BN40" s="640"/>
      <c r="BO40" s="640"/>
      <c r="BP40" s="640"/>
      <c r="BQ40" s="640"/>
      <c r="BR40" s="640"/>
      <c r="BS40" s="640"/>
      <c r="BT40" s="640"/>
      <c r="BU40" s="641"/>
      <c r="BV40" s="625">
        <v>108</v>
      </c>
      <c r="BW40" s="626"/>
      <c r="BX40" s="626"/>
      <c r="BY40" s="626"/>
      <c r="BZ40" s="626"/>
      <c r="CA40" s="626"/>
      <c r="CB40" s="635"/>
      <c r="CD40" s="639" t="s">
        <v>245</v>
      </c>
      <c r="CE40" s="640"/>
      <c r="CF40" s="640"/>
      <c r="CG40" s="640"/>
      <c r="CH40" s="640"/>
      <c r="CI40" s="640"/>
      <c r="CJ40" s="640"/>
      <c r="CK40" s="640"/>
      <c r="CL40" s="640"/>
      <c r="CM40" s="640"/>
      <c r="CN40" s="640"/>
      <c r="CO40" s="640"/>
      <c r="CP40" s="640"/>
      <c r="CQ40" s="641"/>
      <c r="CR40" s="625">
        <v>16000</v>
      </c>
      <c r="CS40" s="626"/>
      <c r="CT40" s="626"/>
      <c r="CU40" s="626"/>
      <c r="CV40" s="626"/>
      <c r="CW40" s="626"/>
      <c r="CX40" s="626"/>
      <c r="CY40" s="627"/>
      <c r="CZ40" s="659">
        <v>0.30</v>
      </c>
      <c r="DA40" s="660"/>
      <c r="DB40" s="660"/>
      <c r="DC40" s="661"/>
      <c r="DD40" s="634">
        <v>16000</v>
      </c>
      <c r="DE40" s="626"/>
      <c r="DF40" s="626"/>
      <c r="DG40" s="626"/>
      <c r="DH40" s="626"/>
      <c r="DI40" s="626"/>
      <c r="DJ40" s="626"/>
      <c r="DK40" s="627"/>
      <c r="DL40" s="634" t="s">
        <v>27</v>
      </c>
      <c r="DM40" s="626"/>
      <c r="DN40" s="626"/>
      <c r="DO40" s="626"/>
      <c r="DP40" s="626"/>
      <c r="DQ40" s="626"/>
      <c r="DR40" s="626"/>
      <c r="DS40" s="626"/>
      <c r="DT40" s="626"/>
      <c r="DU40" s="626"/>
      <c r="DV40" s="627"/>
      <c r="DW40" s="630" t="s">
        <v>27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246</v>
      </c>
      <c r="AR41" s="646"/>
      <c r="AS41" s="646"/>
      <c r="AT41" s="646"/>
      <c r="AU41" s="646"/>
      <c r="AV41" s="646"/>
      <c r="AW41" s="646"/>
      <c r="AX41" s="646"/>
      <c r="AY41" s="647"/>
      <c r="AZ41" s="697">
        <v>276196</v>
      </c>
      <c r="BA41" s="698"/>
      <c r="BB41" s="698"/>
      <c r="BC41" s="698"/>
      <c r="BD41" s="693"/>
      <c r="BE41" s="693"/>
      <c r="BF41" s="695"/>
      <c r="BG41" s="712"/>
      <c r="BH41" s="713"/>
      <c r="BI41" s="713"/>
      <c r="BJ41" s="713"/>
      <c r="BK41" s="713"/>
      <c r="BL41" s="191"/>
      <c r="BM41" s="646" t="s">
        <v>247</v>
      </c>
      <c r="BN41" s="646"/>
      <c r="BO41" s="646"/>
      <c r="BP41" s="646"/>
      <c r="BQ41" s="646"/>
      <c r="BR41" s="646"/>
      <c r="BS41" s="646"/>
      <c r="BT41" s="646"/>
      <c r="BU41" s="647"/>
      <c r="BV41" s="697">
        <v>355</v>
      </c>
      <c r="BW41" s="698"/>
      <c r="BX41" s="698"/>
      <c r="BY41" s="698"/>
      <c r="BZ41" s="698"/>
      <c r="CA41" s="698"/>
      <c r="CB41" s="707"/>
      <c r="CD41" s="639" t="s">
        <v>248</v>
      </c>
      <c r="CE41" s="640"/>
      <c r="CF41" s="640"/>
      <c r="CG41" s="640"/>
      <c r="CH41" s="640"/>
      <c r="CI41" s="640"/>
      <c r="CJ41" s="640"/>
      <c r="CK41" s="640"/>
      <c r="CL41" s="640"/>
      <c r="CM41" s="640"/>
      <c r="CN41" s="640"/>
      <c r="CO41" s="640"/>
      <c r="CP41" s="640"/>
      <c r="CQ41" s="641"/>
      <c r="CR41" s="625" t="s">
        <v>27</v>
      </c>
      <c r="CS41" s="657"/>
      <c r="CT41" s="657"/>
      <c r="CU41" s="657"/>
      <c r="CV41" s="657"/>
      <c r="CW41" s="657"/>
      <c r="CX41" s="657"/>
      <c r="CY41" s="658"/>
      <c r="CZ41" s="659" t="s">
        <v>27</v>
      </c>
      <c r="DA41" s="660"/>
      <c r="DB41" s="660"/>
      <c r="DC41" s="661"/>
      <c r="DD41" s="634" t="s">
        <v>27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249</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250</v>
      </c>
      <c r="CE42" s="623"/>
      <c r="CF42" s="623"/>
      <c r="CG42" s="623"/>
      <c r="CH42" s="623"/>
      <c r="CI42" s="623"/>
      <c r="CJ42" s="623"/>
      <c r="CK42" s="623"/>
      <c r="CL42" s="623"/>
      <c r="CM42" s="623"/>
      <c r="CN42" s="623"/>
      <c r="CO42" s="623"/>
      <c r="CP42" s="623"/>
      <c r="CQ42" s="624"/>
      <c r="CR42" s="625">
        <v>1174697</v>
      </c>
      <c r="CS42" s="626"/>
      <c r="CT42" s="626"/>
      <c r="CU42" s="626"/>
      <c r="CV42" s="626"/>
      <c r="CW42" s="626"/>
      <c r="CX42" s="626"/>
      <c r="CY42" s="627"/>
      <c r="CZ42" s="659">
        <v>18.60</v>
      </c>
      <c r="DA42" s="708"/>
      <c r="DB42" s="708"/>
      <c r="DC42" s="709"/>
      <c r="DD42" s="634">
        <v>354453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251</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252</v>
      </c>
      <c r="CE43" s="623"/>
      <c r="CF43" s="623"/>
      <c r="CG43" s="623"/>
      <c r="CH43" s="623"/>
      <c r="CI43" s="623"/>
      <c r="CJ43" s="623"/>
      <c r="CK43" s="623"/>
      <c r="CL43" s="623"/>
      <c r="CM43" s="623"/>
      <c r="CN43" s="623"/>
      <c r="CO43" s="623"/>
      <c r="CP43" s="623"/>
      <c r="CQ43" s="624"/>
      <c r="CR43" s="625">
        <v>45183</v>
      </c>
      <c r="CS43" s="657"/>
      <c r="CT43" s="657"/>
      <c r="CU43" s="657"/>
      <c r="CV43" s="657"/>
      <c r="CW43" s="657"/>
      <c r="CX43" s="657"/>
      <c r="CY43" s="658"/>
      <c r="CZ43" s="659">
        <v>0.70</v>
      </c>
      <c r="DA43" s="660"/>
      <c r="DB43" s="660"/>
      <c r="DC43" s="661"/>
      <c r="DD43" s="634">
        <v>45183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253</v>
      </c>
      <c r="CD44" s="731" t="s">
        <v>209</v>
      </c>
      <c r="CE44" s="732"/>
      <c r="CF44" s="622" t="s">
        <v>254</v>
      </c>
      <c r="CG44" s="623"/>
      <c r="CH44" s="623"/>
      <c r="CI44" s="623"/>
      <c r="CJ44" s="623"/>
      <c r="CK44" s="623"/>
      <c r="CL44" s="623"/>
      <c r="CM44" s="623"/>
      <c r="CN44" s="623"/>
      <c r="CO44" s="623"/>
      <c r="CP44" s="623"/>
      <c r="CQ44" s="624"/>
      <c r="CR44" s="625">
        <v>1174697</v>
      </c>
      <c r="CS44" s="626"/>
      <c r="CT44" s="626"/>
      <c r="CU44" s="626"/>
      <c r="CV44" s="626"/>
      <c r="CW44" s="626"/>
      <c r="CX44" s="626"/>
      <c r="CY44" s="627"/>
      <c r="CZ44" s="659">
        <v>18.60</v>
      </c>
      <c r="DA44" s="708"/>
      <c r="DB44" s="708"/>
      <c r="DC44" s="709"/>
      <c r="DD44" s="634">
        <v>354453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82:133" ht="11.25" customHeight="1">
      <c r="CD45" s="733"/>
      <c r="CE45" s="734"/>
      <c r="CF45" s="622" t="s">
        <v>255</v>
      </c>
      <c r="CG45" s="623"/>
      <c r="CH45" s="623"/>
      <c r="CI45" s="623"/>
      <c r="CJ45" s="623"/>
      <c r="CK45" s="623"/>
      <c r="CL45" s="623"/>
      <c r="CM45" s="623"/>
      <c r="CN45" s="623"/>
      <c r="CO45" s="623"/>
      <c r="CP45" s="623"/>
      <c r="CQ45" s="624"/>
      <c r="CR45" s="625">
        <v>72370</v>
      </c>
      <c r="CS45" s="657"/>
      <c r="CT45" s="657"/>
      <c r="CU45" s="657"/>
      <c r="CV45" s="657"/>
      <c r="CW45" s="657"/>
      <c r="CX45" s="657"/>
      <c r="CY45" s="658"/>
      <c r="CZ45" s="659">
        <v>1.1000000000000001</v>
      </c>
      <c r="DA45" s="660"/>
      <c r="DB45" s="660"/>
      <c r="DC45" s="661"/>
      <c r="DD45" s="634">
        <v>7502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82:133" ht="11.25" customHeight="1">
      <c r="CD46" s="733"/>
      <c r="CE46" s="734"/>
      <c r="CF46" s="622" t="s">
        <v>256</v>
      </c>
      <c r="CG46" s="623"/>
      <c r="CH46" s="623"/>
      <c r="CI46" s="623"/>
      <c r="CJ46" s="623"/>
      <c r="CK46" s="623"/>
      <c r="CL46" s="623"/>
      <c r="CM46" s="623"/>
      <c r="CN46" s="623"/>
      <c r="CO46" s="623"/>
      <c r="CP46" s="623"/>
      <c r="CQ46" s="624"/>
      <c r="CR46" s="625">
        <v>1102327</v>
      </c>
      <c r="CS46" s="626"/>
      <c r="CT46" s="626"/>
      <c r="CU46" s="626"/>
      <c r="CV46" s="626"/>
      <c r="CW46" s="626"/>
      <c r="CX46" s="626"/>
      <c r="CY46" s="627"/>
      <c r="CZ46" s="659">
        <v>17.40</v>
      </c>
      <c r="DA46" s="708"/>
      <c r="DB46" s="708"/>
      <c r="DC46" s="709"/>
      <c r="DD46" s="634">
        <v>346951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82:133" ht="11.25" customHeight="1">
      <c r="CD47" s="733"/>
      <c r="CE47" s="734"/>
      <c r="CF47" s="622" t="s">
        <v>257</v>
      </c>
      <c r="CG47" s="623"/>
      <c r="CH47" s="623"/>
      <c r="CI47" s="623"/>
      <c r="CJ47" s="623"/>
      <c r="CK47" s="623"/>
      <c r="CL47" s="623"/>
      <c r="CM47" s="623"/>
      <c r="CN47" s="623"/>
      <c r="CO47" s="623"/>
      <c r="CP47" s="623"/>
      <c r="CQ47" s="624"/>
      <c r="CR47" s="625" t="s">
        <v>27</v>
      </c>
      <c r="CS47" s="657"/>
      <c r="CT47" s="657"/>
      <c r="CU47" s="657"/>
      <c r="CV47" s="657"/>
      <c r="CW47" s="657"/>
      <c r="CX47" s="657"/>
      <c r="CY47" s="658"/>
      <c r="CZ47" s="659" t="s">
        <v>27</v>
      </c>
      <c r="DA47" s="660"/>
      <c r="DB47" s="660"/>
      <c r="DC47" s="661"/>
      <c r="DD47" s="634" t="s">
        <v>27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82:133" ht="11.25">
      <c r="CD48" s="735"/>
      <c r="CE48" s="736"/>
      <c r="CF48" s="622" t="s">
        <v>258</v>
      </c>
      <c r="CG48" s="623"/>
      <c r="CH48" s="623"/>
      <c r="CI48" s="623"/>
      <c r="CJ48" s="623"/>
      <c r="CK48" s="623"/>
      <c r="CL48" s="623"/>
      <c r="CM48" s="623"/>
      <c r="CN48" s="623"/>
      <c r="CO48" s="623"/>
      <c r="CP48" s="623"/>
      <c r="CQ48" s="624"/>
      <c r="CR48" s="625" t="s">
        <v>27</v>
      </c>
      <c r="CS48" s="626"/>
      <c r="CT48" s="626"/>
      <c r="CU48" s="626"/>
      <c r="CV48" s="626"/>
      <c r="CW48" s="626"/>
      <c r="CX48" s="626"/>
      <c r="CY48" s="627"/>
      <c r="CZ48" s="659" t="s">
        <v>27</v>
      </c>
      <c r="DA48" s="708"/>
      <c r="DB48" s="708"/>
      <c r="DC48" s="709"/>
      <c r="DD48" s="634" t="s">
        <v>27</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185</v>
      </c>
      <c r="CE49" s="669"/>
      <c r="CF49" s="669"/>
      <c r="CG49" s="669"/>
      <c r="CH49" s="669"/>
      <c r="CI49" s="669"/>
      <c r="CJ49" s="669"/>
      <c r="CK49" s="669"/>
      <c r="CL49" s="669"/>
      <c r="CM49" s="669"/>
      <c r="CN49" s="669"/>
      <c r="CO49" s="669"/>
      <c r="CP49" s="669"/>
      <c r="CQ49" s="670"/>
      <c r="CR49" s="697">
        <v>6322860</v>
      </c>
      <c r="CS49" s="693"/>
      <c r="CT49" s="693"/>
      <c r="CU49" s="693"/>
      <c r="CV49" s="693"/>
      <c r="CW49" s="693"/>
      <c r="CX49" s="693"/>
      <c r="CY49" s="720"/>
      <c r="CZ49" s="721">
        <v>100</v>
      </c>
      <c r="DA49" s="722"/>
      <c r="DB49" s="722"/>
      <c r="DC49" s="723"/>
      <c r="DD49" s="724">
        <v>3045712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ht="11.25" hidden="1"/>
    <row r="51" ht="11.25"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rintOptions horizontalCentered="1"/>
  <pageMargins left="0" right="0" top="0.393700787401575" bottom="0.393700787401575" header="0.196850393700787" footer="0.196850393700787"/>
  <pageSetup orientation="landscape" paperSize="9" scale="70" r:id="rId2"/>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topLeftCell="A1">
      <selection pane="topLeft" activeCell="BS9" sqref="BS9:CG9"/>
    </sheetView>
  </sheetViews>
  <sheetFormatPr defaultColWidth="0" defaultRowHeight="13.5" custom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259</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124</v>
      </c>
      <c r="DK2" s="767"/>
      <c r="DL2" s="767"/>
      <c r="DM2" s="767"/>
      <c r="DN2" s="767"/>
      <c r="DO2" s="768"/>
      <c r="DP2" s="202"/>
      <c r="DQ2" s="766" t="s">
        <v>125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260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261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112</v>
      </c>
      <c r="B5" s="761"/>
      <c r="C5" s="761"/>
      <c r="D5" s="761"/>
      <c r="E5" s="761"/>
      <c r="F5" s="761"/>
      <c r="G5" s="761"/>
      <c r="H5" s="761"/>
      <c r="I5" s="761"/>
      <c r="J5" s="761"/>
      <c r="K5" s="761"/>
      <c r="L5" s="761"/>
      <c r="M5" s="761"/>
      <c r="N5" s="761"/>
      <c r="O5" s="761"/>
      <c r="P5" s="762"/>
      <c r="Q5" s="737" t="s">
        <v>262</v>
      </c>
      <c r="R5" s="738"/>
      <c r="S5" s="738"/>
      <c r="T5" s="738"/>
      <c r="U5" s="739"/>
      <c r="V5" s="737" t="s">
        <v>263</v>
      </c>
      <c r="W5" s="738"/>
      <c r="X5" s="738"/>
      <c r="Y5" s="738"/>
      <c r="Z5" s="739"/>
      <c r="AA5" s="737" t="s">
        <v>264</v>
      </c>
      <c r="AB5" s="738"/>
      <c r="AC5" s="738"/>
      <c r="AD5" s="738"/>
      <c r="AE5" s="738"/>
      <c r="AF5" s="770" t="s">
        <v>30</v>
      </c>
      <c r="AG5" s="738"/>
      <c r="AH5" s="738"/>
      <c r="AI5" s="738"/>
      <c r="AJ5" s="749"/>
      <c r="AK5" s="738" t="s">
        <v>265</v>
      </c>
      <c r="AL5" s="738"/>
      <c r="AM5" s="738"/>
      <c r="AN5" s="738"/>
      <c r="AO5" s="739"/>
      <c r="AP5" s="737" t="s">
        <v>266</v>
      </c>
      <c r="AQ5" s="738"/>
      <c r="AR5" s="738"/>
      <c r="AS5" s="738"/>
      <c r="AT5" s="739"/>
      <c r="AU5" s="737" t="s">
        <v>267</v>
      </c>
      <c r="AV5" s="738"/>
      <c r="AW5" s="738"/>
      <c r="AX5" s="738"/>
      <c r="AY5" s="749"/>
      <c r="AZ5" s="209"/>
      <c r="BA5" s="209"/>
      <c r="BB5" s="209"/>
      <c r="BC5" s="209"/>
      <c r="BD5" s="209"/>
      <c r="BE5" s="210"/>
      <c r="BF5" s="210"/>
      <c r="BG5" s="210"/>
      <c r="BH5" s="210"/>
      <c r="BI5" s="210"/>
      <c r="BJ5" s="210"/>
      <c r="BK5" s="210"/>
      <c r="BL5" s="210"/>
      <c r="BM5" s="210"/>
      <c r="BN5" s="210"/>
      <c r="BO5" s="210"/>
      <c r="BP5" s="210"/>
      <c r="BQ5" s="760" t="s">
        <v>268</v>
      </c>
      <c r="BR5" s="761"/>
      <c r="BS5" s="761"/>
      <c r="BT5" s="761"/>
      <c r="BU5" s="761"/>
      <c r="BV5" s="761"/>
      <c r="BW5" s="761"/>
      <c r="BX5" s="761"/>
      <c r="BY5" s="761"/>
      <c r="BZ5" s="761"/>
      <c r="CA5" s="761"/>
      <c r="CB5" s="761"/>
      <c r="CC5" s="761"/>
      <c r="CD5" s="761"/>
      <c r="CE5" s="761"/>
      <c r="CF5" s="761"/>
      <c r="CG5" s="762"/>
      <c r="CH5" s="737" t="s">
        <v>269</v>
      </c>
      <c r="CI5" s="738"/>
      <c r="CJ5" s="738"/>
      <c r="CK5" s="738"/>
      <c r="CL5" s="739"/>
      <c r="CM5" s="737" t="s">
        <v>270</v>
      </c>
      <c r="CN5" s="738"/>
      <c r="CO5" s="738"/>
      <c r="CP5" s="738"/>
      <c r="CQ5" s="739"/>
      <c r="CR5" s="737" t="s">
        <v>271</v>
      </c>
      <c r="CS5" s="738"/>
      <c r="CT5" s="738"/>
      <c r="CU5" s="738"/>
      <c r="CV5" s="739"/>
      <c r="CW5" s="737" t="s">
        <v>272</v>
      </c>
      <c r="CX5" s="738"/>
      <c r="CY5" s="738"/>
      <c r="CZ5" s="738"/>
      <c r="DA5" s="739"/>
      <c r="DB5" s="737" t="s">
        <v>273</v>
      </c>
      <c r="DC5" s="738"/>
      <c r="DD5" s="738"/>
      <c r="DE5" s="738"/>
      <c r="DF5" s="739"/>
      <c r="DG5" s="743" t="s">
        <v>274</v>
      </c>
      <c r="DH5" s="744"/>
      <c r="DI5" s="744"/>
      <c r="DJ5" s="744"/>
      <c r="DK5" s="745"/>
      <c r="DL5" s="743" t="s">
        <v>275</v>
      </c>
      <c r="DM5" s="744"/>
      <c r="DN5" s="744"/>
      <c r="DO5" s="744"/>
      <c r="DP5" s="745"/>
      <c r="DQ5" s="737" t="s">
        <v>276</v>
      </c>
      <c r="DR5" s="738"/>
      <c r="DS5" s="738"/>
      <c r="DT5" s="738"/>
      <c r="DU5" s="739"/>
      <c r="DV5" s="737" t="s">
        <v>267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277</v>
      </c>
      <c r="C7" s="752"/>
      <c r="D7" s="752"/>
      <c r="E7" s="752"/>
      <c r="F7" s="752"/>
      <c r="G7" s="752"/>
      <c r="H7" s="752"/>
      <c r="I7" s="752"/>
      <c r="J7" s="752"/>
      <c r="K7" s="752"/>
      <c r="L7" s="752"/>
      <c r="M7" s="752"/>
      <c r="N7" s="752"/>
      <c r="O7" s="752"/>
      <c r="P7" s="753"/>
      <c r="Q7" s="754">
        <v>6514</v>
      </c>
      <c r="R7" s="755"/>
      <c r="S7" s="755"/>
      <c r="T7" s="755"/>
      <c r="U7" s="755"/>
      <c r="V7" s="755">
        <v>6296</v>
      </c>
      <c r="W7" s="755"/>
      <c r="X7" s="755"/>
      <c r="Y7" s="755"/>
      <c r="Z7" s="755"/>
      <c r="AA7" s="755">
        <v>218</v>
      </c>
      <c r="AB7" s="755"/>
      <c r="AC7" s="755"/>
      <c r="AD7" s="755"/>
      <c r="AE7" s="756"/>
      <c r="AF7" s="757">
        <v>218</v>
      </c>
      <c r="AG7" s="758"/>
      <c r="AH7" s="758"/>
      <c r="AI7" s="758"/>
      <c r="AJ7" s="759"/>
      <c r="AK7" s="794">
        <v>1</v>
      </c>
      <c r="AL7" s="795"/>
      <c r="AM7" s="795"/>
      <c r="AN7" s="795"/>
      <c r="AO7" s="795"/>
      <c r="AP7" s="795">
        <v>2396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278</v>
      </c>
      <c r="BT7" s="799"/>
      <c r="BU7" s="799"/>
      <c r="BV7" s="799"/>
      <c r="BW7" s="799"/>
      <c r="BX7" s="799"/>
      <c r="BY7" s="799"/>
      <c r="BZ7" s="799"/>
      <c r="CA7" s="799"/>
      <c r="CB7" s="799"/>
      <c r="CC7" s="799"/>
      <c r="CD7" s="799"/>
      <c r="CE7" s="799"/>
      <c r="CF7" s="799"/>
      <c r="CG7" s="800"/>
      <c r="CH7" s="791">
        <v>16</v>
      </c>
      <c r="CI7" s="792"/>
      <c r="CJ7" s="792"/>
      <c r="CK7" s="792"/>
      <c r="CL7" s="793"/>
      <c r="CM7" s="791">
        <v>161</v>
      </c>
      <c r="CN7" s="792"/>
      <c r="CO7" s="792"/>
      <c r="CP7" s="792"/>
      <c r="CQ7" s="793"/>
      <c r="CR7" s="791">
        <v>181</v>
      </c>
      <c r="CS7" s="792"/>
      <c r="CT7" s="792"/>
      <c r="CU7" s="792"/>
      <c r="CV7" s="793"/>
      <c r="CW7" s="791" t="s">
        <v>279</v>
      </c>
      <c r="CX7" s="792"/>
      <c r="CY7" s="792"/>
      <c r="CZ7" s="792"/>
      <c r="DA7" s="793"/>
      <c r="DB7" s="791" t="s">
        <v>279</v>
      </c>
      <c r="DC7" s="792"/>
      <c r="DD7" s="792"/>
      <c r="DE7" s="792"/>
      <c r="DF7" s="793"/>
      <c r="DG7" s="791" t="s">
        <v>279</v>
      </c>
      <c r="DH7" s="792"/>
      <c r="DI7" s="792"/>
      <c r="DJ7" s="792"/>
      <c r="DK7" s="793"/>
      <c r="DL7" s="791" t="s">
        <v>279</v>
      </c>
      <c r="DM7" s="792"/>
      <c r="DN7" s="792"/>
      <c r="DO7" s="792"/>
      <c r="DP7" s="793"/>
      <c r="DQ7" s="791" t="s">
        <v>279</v>
      </c>
      <c r="DR7" s="792"/>
      <c r="DS7" s="792"/>
      <c r="DT7" s="792"/>
      <c r="DU7" s="793"/>
      <c r="DV7" s="772" t="s">
        <v>280</v>
      </c>
      <c r="DW7" s="773"/>
      <c r="DX7" s="773"/>
      <c r="DY7" s="773"/>
      <c r="DZ7" s="774"/>
      <c r="EA7" s="207"/>
    </row>
    <row r="8" spans="1:131" s="208" customFormat="1" ht="26.25" customHeight="1">
      <c r="A8" s="214">
        <v>2</v>
      </c>
      <c r="B8" s="775" t="s">
        <v>281</v>
      </c>
      <c r="C8" s="776"/>
      <c r="D8" s="776"/>
      <c r="E8" s="776"/>
      <c r="F8" s="776"/>
      <c r="G8" s="776"/>
      <c r="H8" s="776"/>
      <c r="I8" s="776"/>
      <c r="J8" s="776"/>
      <c r="K8" s="776"/>
      <c r="L8" s="776"/>
      <c r="M8" s="776"/>
      <c r="N8" s="776"/>
      <c r="O8" s="776"/>
      <c r="P8" s="777"/>
      <c r="Q8" s="778">
        <v>75</v>
      </c>
      <c r="R8" s="779"/>
      <c r="S8" s="779"/>
      <c r="T8" s="779"/>
      <c r="U8" s="779"/>
      <c r="V8" s="779">
        <v>71</v>
      </c>
      <c r="W8" s="779"/>
      <c r="X8" s="779"/>
      <c r="Y8" s="779"/>
      <c r="Z8" s="779"/>
      <c r="AA8" s="779">
        <v>4</v>
      </c>
      <c r="AB8" s="779"/>
      <c r="AC8" s="779"/>
      <c r="AD8" s="779"/>
      <c r="AE8" s="780"/>
      <c r="AF8" s="781">
        <v>4</v>
      </c>
      <c r="AG8" s="782"/>
      <c r="AH8" s="782"/>
      <c r="AI8" s="782"/>
      <c r="AJ8" s="783"/>
      <c r="AK8" s="784" t="s">
        <v>279</v>
      </c>
      <c r="AL8" s="785"/>
      <c r="AM8" s="785"/>
      <c r="AN8" s="785"/>
      <c r="AO8" s="785"/>
      <c r="AP8" s="785" t="s">
        <v>279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282</v>
      </c>
      <c r="BT8" s="789"/>
      <c r="BU8" s="789"/>
      <c r="BV8" s="789"/>
      <c r="BW8" s="789"/>
      <c r="BX8" s="789"/>
      <c r="BY8" s="789"/>
      <c r="BZ8" s="789"/>
      <c r="CA8" s="789"/>
      <c r="CB8" s="789"/>
      <c r="CC8" s="789"/>
      <c r="CD8" s="789"/>
      <c r="CE8" s="789"/>
      <c r="CF8" s="789"/>
      <c r="CG8" s="790"/>
      <c r="CH8" s="801">
        <v>4</v>
      </c>
      <c r="CI8" s="802"/>
      <c r="CJ8" s="802"/>
      <c r="CK8" s="802"/>
      <c r="CL8" s="803"/>
      <c r="CM8" s="801">
        <v>61</v>
      </c>
      <c r="CN8" s="802"/>
      <c r="CO8" s="802"/>
      <c r="CP8" s="802"/>
      <c r="CQ8" s="803"/>
      <c r="CR8" s="801">
        <v>53</v>
      </c>
      <c r="CS8" s="802"/>
      <c r="CT8" s="802"/>
      <c r="CU8" s="802"/>
      <c r="CV8" s="803"/>
      <c r="CW8" s="801">
        <v>43</v>
      </c>
      <c r="CX8" s="802"/>
      <c r="CY8" s="802"/>
      <c r="CZ8" s="802"/>
      <c r="DA8" s="803"/>
      <c r="DB8" s="801" t="s">
        <v>279</v>
      </c>
      <c r="DC8" s="802"/>
      <c r="DD8" s="802"/>
      <c r="DE8" s="802"/>
      <c r="DF8" s="803"/>
      <c r="DG8" s="801" t="s">
        <v>279</v>
      </c>
      <c r="DH8" s="802"/>
      <c r="DI8" s="802"/>
      <c r="DJ8" s="802"/>
      <c r="DK8" s="803"/>
      <c r="DL8" s="801" t="s">
        <v>279</v>
      </c>
      <c r="DM8" s="802"/>
      <c r="DN8" s="802"/>
      <c r="DO8" s="802"/>
      <c r="DP8" s="803"/>
      <c r="DQ8" s="801" t="s">
        <v>279</v>
      </c>
      <c r="DR8" s="802"/>
      <c r="DS8" s="802"/>
      <c r="DT8" s="802"/>
      <c r="DU8" s="803"/>
      <c r="DV8" s="804" t="s">
        <v>283</v>
      </c>
      <c r="DW8" s="805"/>
      <c r="DX8" s="805"/>
      <c r="DY8" s="805"/>
      <c r="DZ8" s="806"/>
      <c r="EA8" s="207"/>
    </row>
    <row r="9" spans="1:131" s="208" customFormat="1" ht="26.25" customHeight="1">
      <c r="A9" s="214">
        <v>3</v>
      </c>
      <c r="B9" s="775" t="s">
        <v>284</v>
      </c>
      <c r="C9" s="776"/>
      <c r="D9" s="776"/>
      <c r="E9" s="776"/>
      <c r="F9" s="776"/>
      <c r="G9" s="776"/>
      <c r="H9" s="776"/>
      <c r="I9" s="776"/>
      <c r="J9" s="776"/>
      <c r="K9" s="776"/>
      <c r="L9" s="776"/>
      <c r="M9" s="776"/>
      <c r="N9" s="776"/>
      <c r="O9" s="776"/>
      <c r="P9" s="777"/>
      <c r="Q9" s="778">
        <v>164</v>
      </c>
      <c r="R9" s="779"/>
      <c r="S9" s="779"/>
      <c r="T9" s="779"/>
      <c r="U9" s="779"/>
      <c r="V9" s="779">
        <v>161</v>
      </c>
      <c r="W9" s="779"/>
      <c r="X9" s="779"/>
      <c r="Y9" s="779"/>
      <c r="Z9" s="779"/>
      <c r="AA9" s="779">
        <v>3</v>
      </c>
      <c r="AB9" s="779"/>
      <c r="AC9" s="779"/>
      <c r="AD9" s="779"/>
      <c r="AE9" s="780"/>
      <c r="AF9" s="781">
        <v>3</v>
      </c>
      <c r="AG9" s="782"/>
      <c r="AH9" s="782"/>
      <c r="AI9" s="782"/>
      <c r="AJ9" s="783"/>
      <c r="AK9" s="784" t="s">
        <v>279</v>
      </c>
      <c r="AL9" s="785"/>
      <c r="AM9" s="785"/>
      <c r="AN9" s="785"/>
      <c r="AO9" s="785"/>
      <c r="AP9" s="785" t="s">
        <v>279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285</v>
      </c>
      <c r="BT9" s="789"/>
      <c r="BU9" s="789"/>
      <c r="BV9" s="789"/>
      <c r="BW9" s="789"/>
      <c r="BX9" s="789"/>
      <c r="BY9" s="789"/>
      <c r="BZ9" s="789"/>
      <c r="CA9" s="789"/>
      <c r="CB9" s="789"/>
      <c r="CC9" s="789"/>
      <c r="CD9" s="789"/>
      <c r="CE9" s="789"/>
      <c r="CF9" s="789"/>
      <c r="CG9" s="790"/>
      <c r="CH9" s="801">
        <v>4</v>
      </c>
      <c r="CI9" s="802"/>
      <c r="CJ9" s="802"/>
      <c r="CK9" s="802"/>
      <c r="CL9" s="803"/>
      <c r="CM9" s="801">
        <v>61</v>
      </c>
      <c r="CN9" s="802"/>
      <c r="CO9" s="802"/>
      <c r="CP9" s="802"/>
      <c r="CQ9" s="803"/>
      <c r="CR9" s="801">
        <v>35</v>
      </c>
      <c r="CS9" s="802"/>
      <c r="CT9" s="802"/>
      <c r="CU9" s="802"/>
      <c r="CV9" s="803"/>
      <c r="CW9" s="801">
        <v>52</v>
      </c>
      <c r="CX9" s="802"/>
      <c r="CY9" s="802"/>
      <c r="CZ9" s="802"/>
      <c r="DA9" s="803"/>
      <c r="DB9" s="801" t="s">
        <v>279</v>
      </c>
      <c r="DC9" s="802"/>
      <c r="DD9" s="802"/>
      <c r="DE9" s="802"/>
      <c r="DF9" s="803"/>
      <c r="DG9" s="801" t="s">
        <v>279</v>
      </c>
      <c r="DH9" s="802"/>
      <c r="DI9" s="802"/>
      <c r="DJ9" s="802"/>
      <c r="DK9" s="803"/>
      <c r="DL9" s="801" t="s">
        <v>279</v>
      </c>
      <c r="DM9" s="802"/>
      <c r="DN9" s="802"/>
      <c r="DO9" s="802"/>
      <c r="DP9" s="803"/>
      <c r="DQ9" s="801" t="s">
        <v>279</v>
      </c>
      <c r="DR9" s="802"/>
      <c r="DS9" s="802"/>
      <c r="DT9" s="802"/>
      <c r="DU9" s="803"/>
      <c r="DV9" s="804" t="s">
        <v>286</v>
      </c>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287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288</v>
      </c>
      <c r="B23" s="810" t="s">
        <v>289</v>
      </c>
      <c r="C23" s="811"/>
      <c r="D23" s="811"/>
      <c r="E23" s="811"/>
      <c r="F23" s="811"/>
      <c r="G23" s="811"/>
      <c r="H23" s="811"/>
      <c r="I23" s="811"/>
      <c r="J23" s="811"/>
      <c r="K23" s="811"/>
      <c r="L23" s="811"/>
      <c r="M23" s="811"/>
      <c r="N23" s="811"/>
      <c r="O23" s="811"/>
      <c r="P23" s="812"/>
      <c r="Q23" s="813">
        <v>6548</v>
      </c>
      <c r="R23" s="814"/>
      <c r="S23" s="814"/>
      <c r="T23" s="814"/>
      <c r="U23" s="814"/>
      <c r="V23" s="814">
        <v>6323</v>
      </c>
      <c r="W23" s="814"/>
      <c r="X23" s="814"/>
      <c r="Y23" s="814"/>
      <c r="Z23" s="814"/>
      <c r="AA23" s="814">
        <v>225</v>
      </c>
      <c r="AB23" s="814"/>
      <c r="AC23" s="814"/>
      <c r="AD23" s="814"/>
      <c r="AE23" s="815"/>
      <c r="AF23" s="816">
        <v>225</v>
      </c>
      <c r="AG23" s="814"/>
      <c r="AH23" s="814"/>
      <c r="AI23" s="814"/>
      <c r="AJ23" s="817"/>
      <c r="AK23" s="818"/>
      <c r="AL23" s="819"/>
      <c r="AM23" s="819"/>
      <c r="AN23" s="819"/>
      <c r="AO23" s="819"/>
      <c r="AP23" s="814">
        <v>2396</v>
      </c>
      <c r="AQ23" s="814"/>
      <c r="AR23" s="814"/>
      <c r="AS23" s="814"/>
      <c r="AT23" s="814"/>
      <c r="AU23" s="820"/>
      <c r="AV23" s="820"/>
      <c r="AW23" s="820"/>
      <c r="AX23" s="820"/>
      <c r="AY23" s="821"/>
      <c r="AZ23" s="829" t="s">
        <v>27</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290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291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112</v>
      </c>
      <c r="B26" s="761"/>
      <c r="C26" s="761"/>
      <c r="D26" s="761"/>
      <c r="E26" s="761"/>
      <c r="F26" s="761"/>
      <c r="G26" s="761"/>
      <c r="H26" s="761"/>
      <c r="I26" s="761"/>
      <c r="J26" s="761"/>
      <c r="K26" s="761"/>
      <c r="L26" s="761"/>
      <c r="M26" s="761"/>
      <c r="N26" s="761"/>
      <c r="O26" s="761"/>
      <c r="P26" s="762"/>
      <c r="Q26" s="737" t="s">
        <v>292</v>
      </c>
      <c r="R26" s="738"/>
      <c r="S26" s="738"/>
      <c r="T26" s="738"/>
      <c r="U26" s="739"/>
      <c r="V26" s="737" t="s">
        <v>293</v>
      </c>
      <c r="W26" s="738"/>
      <c r="X26" s="738"/>
      <c r="Y26" s="738"/>
      <c r="Z26" s="739"/>
      <c r="AA26" s="737" t="s">
        <v>294</v>
      </c>
      <c r="AB26" s="738"/>
      <c r="AC26" s="738"/>
      <c r="AD26" s="738"/>
      <c r="AE26" s="738"/>
      <c r="AF26" s="832" t="s">
        <v>295</v>
      </c>
      <c r="AG26" s="833"/>
      <c r="AH26" s="833"/>
      <c r="AI26" s="833"/>
      <c r="AJ26" s="834"/>
      <c r="AK26" s="738" t="s">
        <v>265</v>
      </c>
      <c r="AL26" s="738"/>
      <c r="AM26" s="738"/>
      <c r="AN26" s="738"/>
      <c r="AO26" s="739"/>
      <c r="AP26" s="737" t="s">
        <v>296</v>
      </c>
      <c r="AQ26" s="738"/>
      <c r="AR26" s="738"/>
      <c r="AS26" s="738"/>
      <c r="AT26" s="739"/>
      <c r="AU26" s="737" t="s">
        <v>297</v>
      </c>
      <c r="AV26" s="738"/>
      <c r="AW26" s="738"/>
      <c r="AX26" s="738"/>
      <c r="AY26" s="739"/>
      <c r="AZ26" s="737" t="s">
        <v>298</v>
      </c>
      <c r="BA26" s="738"/>
      <c r="BB26" s="738"/>
      <c r="BC26" s="738"/>
      <c r="BD26" s="739"/>
      <c r="BE26" s="737" t="s">
        <v>267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299</v>
      </c>
      <c r="C28" s="752"/>
      <c r="D28" s="752"/>
      <c r="E28" s="752"/>
      <c r="F28" s="752"/>
      <c r="G28" s="752"/>
      <c r="H28" s="752"/>
      <c r="I28" s="752"/>
      <c r="J28" s="752"/>
      <c r="K28" s="752"/>
      <c r="L28" s="752"/>
      <c r="M28" s="752"/>
      <c r="N28" s="752"/>
      <c r="O28" s="752"/>
      <c r="P28" s="753"/>
      <c r="Q28" s="842">
        <v>881</v>
      </c>
      <c r="R28" s="843"/>
      <c r="S28" s="843"/>
      <c r="T28" s="843"/>
      <c r="U28" s="843"/>
      <c r="V28" s="843">
        <v>878</v>
      </c>
      <c r="W28" s="843"/>
      <c r="X28" s="843"/>
      <c r="Y28" s="843"/>
      <c r="Z28" s="843"/>
      <c r="AA28" s="843">
        <v>3</v>
      </c>
      <c r="AB28" s="843"/>
      <c r="AC28" s="843"/>
      <c r="AD28" s="843"/>
      <c r="AE28" s="844"/>
      <c r="AF28" s="845">
        <v>3</v>
      </c>
      <c r="AG28" s="843"/>
      <c r="AH28" s="843"/>
      <c r="AI28" s="843"/>
      <c r="AJ28" s="846"/>
      <c r="AK28" s="847">
        <v>85</v>
      </c>
      <c r="AL28" s="838"/>
      <c r="AM28" s="838"/>
      <c r="AN28" s="838"/>
      <c r="AO28" s="838"/>
      <c r="AP28" s="838" t="s">
        <v>279</v>
      </c>
      <c r="AQ28" s="838"/>
      <c r="AR28" s="838"/>
      <c r="AS28" s="838"/>
      <c r="AT28" s="838"/>
      <c r="AU28" s="838" t="s">
        <v>279</v>
      </c>
      <c r="AV28" s="838"/>
      <c r="AW28" s="838"/>
      <c r="AX28" s="838"/>
      <c r="AY28" s="838"/>
      <c r="AZ28" s="839" t="s">
        <v>27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300</v>
      </c>
      <c r="C29" s="776"/>
      <c r="D29" s="776"/>
      <c r="E29" s="776"/>
      <c r="F29" s="776"/>
      <c r="G29" s="776"/>
      <c r="H29" s="776"/>
      <c r="I29" s="776"/>
      <c r="J29" s="776"/>
      <c r="K29" s="776"/>
      <c r="L29" s="776"/>
      <c r="M29" s="776"/>
      <c r="N29" s="776"/>
      <c r="O29" s="776"/>
      <c r="P29" s="777"/>
      <c r="Q29" s="778">
        <v>785</v>
      </c>
      <c r="R29" s="779"/>
      <c r="S29" s="779"/>
      <c r="T29" s="779"/>
      <c r="U29" s="779"/>
      <c r="V29" s="779">
        <v>776</v>
      </c>
      <c r="W29" s="779"/>
      <c r="X29" s="779"/>
      <c r="Y29" s="779"/>
      <c r="Z29" s="779"/>
      <c r="AA29" s="779">
        <v>9</v>
      </c>
      <c r="AB29" s="779"/>
      <c r="AC29" s="779"/>
      <c r="AD29" s="779"/>
      <c r="AE29" s="780"/>
      <c r="AF29" s="781">
        <v>9</v>
      </c>
      <c r="AG29" s="782"/>
      <c r="AH29" s="782"/>
      <c r="AI29" s="782"/>
      <c r="AJ29" s="783"/>
      <c r="AK29" s="850">
        <v>109</v>
      </c>
      <c r="AL29" s="851"/>
      <c r="AM29" s="851"/>
      <c r="AN29" s="851"/>
      <c r="AO29" s="851"/>
      <c r="AP29" s="851" t="s">
        <v>279</v>
      </c>
      <c r="AQ29" s="851"/>
      <c r="AR29" s="851"/>
      <c r="AS29" s="851"/>
      <c r="AT29" s="851"/>
      <c r="AU29" s="851" t="s">
        <v>279</v>
      </c>
      <c r="AV29" s="851"/>
      <c r="AW29" s="851"/>
      <c r="AX29" s="851"/>
      <c r="AY29" s="851"/>
      <c r="AZ29" s="852" t="s">
        <v>27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301</v>
      </c>
      <c r="C30" s="776"/>
      <c r="D30" s="776"/>
      <c r="E30" s="776"/>
      <c r="F30" s="776"/>
      <c r="G30" s="776"/>
      <c r="H30" s="776"/>
      <c r="I30" s="776"/>
      <c r="J30" s="776"/>
      <c r="K30" s="776"/>
      <c r="L30" s="776"/>
      <c r="M30" s="776"/>
      <c r="N30" s="776"/>
      <c r="O30" s="776"/>
      <c r="P30" s="777"/>
      <c r="Q30" s="778">
        <v>200</v>
      </c>
      <c r="R30" s="779"/>
      <c r="S30" s="779"/>
      <c r="T30" s="779"/>
      <c r="U30" s="779"/>
      <c r="V30" s="779">
        <v>196</v>
      </c>
      <c r="W30" s="779"/>
      <c r="X30" s="779"/>
      <c r="Y30" s="779"/>
      <c r="Z30" s="779"/>
      <c r="AA30" s="779">
        <v>4</v>
      </c>
      <c r="AB30" s="779"/>
      <c r="AC30" s="779"/>
      <c r="AD30" s="779"/>
      <c r="AE30" s="780"/>
      <c r="AF30" s="781">
        <v>4</v>
      </c>
      <c r="AG30" s="782"/>
      <c r="AH30" s="782"/>
      <c r="AI30" s="782"/>
      <c r="AJ30" s="783"/>
      <c r="AK30" s="850">
        <v>124</v>
      </c>
      <c r="AL30" s="851"/>
      <c r="AM30" s="851"/>
      <c r="AN30" s="851"/>
      <c r="AO30" s="851"/>
      <c r="AP30" s="851" t="s">
        <v>279</v>
      </c>
      <c r="AQ30" s="851"/>
      <c r="AR30" s="851"/>
      <c r="AS30" s="851"/>
      <c r="AT30" s="851"/>
      <c r="AU30" s="851" t="s">
        <v>279</v>
      </c>
      <c r="AV30" s="851"/>
      <c r="AW30" s="851"/>
      <c r="AX30" s="851"/>
      <c r="AY30" s="851"/>
      <c r="AZ30" s="852" t="s">
        <v>27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302</v>
      </c>
      <c r="C31" s="776"/>
      <c r="D31" s="776"/>
      <c r="E31" s="776"/>
      <c r="F31" s="776"/>
      <c r="G31" s="776"/>
      <c r="H31" s="776"/>
      <c r="I31" s="776"/>
      <c r="J31" s="776"/>
      <c r="K31" s="776"/>
      <c r="L31" s="776"/>
      <c r="M31" s="776"/>
      <c r="N31" s="776"/>
      <c r="O31" s="776"/>
      <c r="P31" s="777"/>
      <c r="Q31" s="778">
        <v>482</v>
      </c>
      <c r="R31" s="779"/>
      <c r="S31" s="779"/>
      <c r="T31" s="779"/>
      <c r="U31" s="779"/>
      <c r="V31" s="779">
        <v>443</v>
      </c>
      <c r="W31" s="779"/>
      <c r="X31" s="779"/>
      <c r="Y31" s="779"/>
      <c r="Z31" s="779"/>
      <c r="AA31" s="779">
        <v>39</v>
      </c>
      <c r="AB31" s="779"/>
      <c r="AC31" s="779"/>
      <c r="AD31" s="779"/>
      <c r="AE31" s="780"/>
      <c r="AF31" s="781">
        <v>232</v>
      </c>
      <c r="AG31" s="782"/>
      <c r="AH31" s="782"/>
      <c r="AI31" s="782"/>
      <c r="AJ31" s="783"/>
      <c r="AK31" s="850">
        <v>80</v>
      </c>
      <c r="AL31" s="851"/>
      <c r="AM31" s="851"/>
      <c r="AN31" s="851"/>
      <c r="AO31" s="851"/>
      <c r="AP31" s="851">
        <v>61</v>
      </c>
      <c r="AQ31" s="851"/>
      <c r="AR31" s="851"/>
      <c r="AS31" s="851"/>
      <c r="AT31" s="851"/>
      <c r="AU31" s="851">
        <v>15</v>
      </c>
      <c r="AV31" s="851"/>
      <c r="AW31" s="851"/>
      <c r="AX31" s="851"/>
      <c r="AY31" s="851"/>
      <c r="AZ31" s="852" t="s">
        <v>27</v>
      </c>
      <c r="BA31" s="852"/>
      <c r="BB31" s="852"/>
      <c r="BC31" s="852"/>
      <c r="BD31" s="852"/>
      <c r="BE31" s="848" t="s">
        <v>303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304</v>
      </c>
      <c r="C32" s="776"/>
      <c r="D32" s="776"/>
      <c r="E32" s="776"/>
      <c r="F32" s="776"/>
      <c r="G32" s="776"/>
      <c r="H32" s="776"/>
      <c r="I32" s="776"/>
      <c r="J32" s="776"/>
      <c r="K32" s="776"/>
      <c r="L32" s="776"/>
      <c r="M32" s="776"/>
      <c r="N32" s="776"/>
      <c r="O32" s="776"/>
      <c r="P32" s="777"/>
      <c r="Q32" s="778">
        <v>447</v>
      </c>
      <c r="R32" s="779"/>
      <c r="S32" s="779"/>
      <c r="T32" s="779"/>
      <c r="U32" s="779"/>
      <c r="V32" s="779">
        <v>447</v>
      </c>
      <c r="W32" s="779"/>
      <c r="X32" s="779"/>
      <c r="Y32" s="779"/>
      <c r="Z32" s="779"/>
      <c r="AA32" s="779">
        <v>0</v>
      </c>
      <c r="AB32" s="779"/>
      <c r="AC32" s="779"/>
      <c r="AD32" s="779"/>
      <c r="AE32" s="780"/>
      <c r="AF32" s="781">
        <v>0</v>
      </c>
      <c r="AG32" s="782"/>
      <c r="AH32" s="782"/>
      <c r="AI32" s="782"/>
      <c r="AJ32" s="783"/>
      <c r="AK32" s="850">
        <v>374</v>
      </c>
      <c r="AL32" s="851"/>
      <c r="AM32" s="851"/>
      <c r="AN32" s="851"/>
      <c r="AO32" s="851"/>
      <c r="AP32" s="851">
        <v>4509</v>
      </c>
      <c r="AQ32" s="851"/>
      <c r="AR32" s="851"/>
      <c r="AS32" s="851"/>
      <c r="AT32" s="851"/>
      <c r="AU32" s="851">
        <v>4090</v>
      </c>
      <c r="AV32" s="851"/>
      <c r="AW32" s="851"/>
      <c r="AX32" s="851"/>
      <c r="AY32" s="851"/>
      <c r="AZ32" s="852" t="s">
        <v>27</v>
      </c>
      <c r="BA32" s="852"/>
      <c r="BB32" s="852"/>
      <c r="BC32" s="852"/>
      <c r="BD32" s="852"/>
      <c r="BE32" s="848" t="s">
        <v>305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306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288</v>
      </c>
      <c r="B63" s="810" t="s">
        <v>307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247</v>
      </c>
      <c r="AG63" s="862"/>
      <c r="AH63" s="862"/>
      <c r="AI63" s="862"/>
      <c r="AJ63" s="863"/>
      <c r="AK63" s="864"/>
      <c r="AL63" s="859"/>
      <c r="AM63" s="859"/>
      <c r="AN63" s="859"/>
      <c r="AO63" s="859"/>
      <c r="AP63" s="862">
        <v>4570</v>
      </c>
      <c r="AQ63" s="862"/>
      <c r="AR63" s="862"/>
      <c r="AS63" s="862"/>
      <c r="AT63" s="862"/>
      <c r="AU63" s="862">
        <v>4105</v>
      </c>
      <c r="AV63" s="862"/>
      <c r="AW63" s="862"/>
      <c r="AX63" s="862"/>
      <c r="AY63" s="862"/>
      <c r="AZ63" s="866"/>
      <c r="BA63" s="866"/>
      <c r="BB63" s="866"/>
      <c r="BC63" s="866"/>
      <c r="BD63" s="866"/>
      <c r="BE63" s="867"/>
      <c r="BF63" s="867"/>
      <c r="BG63" s="867"/>
      <c r="BH63" s="867"/>
      <c r="BI63" s="868"/>
      <c r="BJ63" s="869" t="s">
        <v>27</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308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309</v>
      </c>
      <c r="B66" s="761"/>
      <c r="C66" s="761"/>
      <c r="D66" s="761"/>
      <c r="E66" s="761"/>
      <c r="F66" s="761"/>
      <c r="G66" s="761"/>
      <c r="H66" s="761"/>
      <c r="I66" s="761"/>
      <c r="J66" s="761"/>
      <c r="K66" s="761"/>
      <c r="L66" s="761"/>
      <c r="M66" s="761"/>
      <c r="N66" s="761"/>
      <c r="O66" s="761"/>
      <c r="P66" s="762"/>
      <c r="Q66" s="737" t="s">
        <v>292</v>
      </c>
      <c r="R66" s="738"/>
      <c r="S66" s="738"/>
      <c r="T66" s="738"/>
      <c r="U66" s="739"/>
      <c r="V66" s="737" t="s">
        <v>293</v>
      </c>
      <c r="W66" s="738"/>
      <c r="X66" s="738"/>
      <c r="Y66" s="738"/>
      <c r="Z66" s="739"/>
      <c r="AA66" s="737" t="s">
        <v>294</v>
      </c>
      <c r="AB66" s="738"/>
      <c r="AC66" s="738"/>
      <c r="AD66" s="738"/>
      <c r="AE66" s="739"/>
      <c r="AF66" s="872" t="s">
        <v>295</v>
      </c>
      <c r="AG66" s="833"/>
      <c r="AH66" s="833"/>
      <c r="AI66" s="833"/>
      <c r="AJ66" s="873"/>
      <c r="AK66" s="737" t="s">
        <v>265</v>
      </c>
      <c r="AL66" s="761"/>
      <c r="AM66" s="761"/>
      <c r="AN66" s="761"/>
      <c r="AO66" s="762"/>
      <c r="AP66" s="737" t="s">
        <v>296</v>
      </c>
      <c r="AQ66" s="738"/>
      <c r="AR66" s="738"/>
      <c r="AS66" s="738"/>
      <c r="AT66" s="739"/>
      <c r="AU66" s="737" t="s">
        <v>310</v>
      </c>
      <c r="AV66" s="738"/>
      <c r="AW66" s="738"/>
      <c r="AX66" s="738"/>
      <c r="AY66" s="739"/>
      <c r="AZ66" s="737" t="s">
        <v>267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311</v>
      </c>
      <c r="C68" s="890"/>
      <c r="D68" s="890"/>
      <c r="E68" s="890"/>
      <c r="F68" s="890"/>
      <c r="G68" s="890"/>
      <c r="H68" s="890"/>
      <c r="I68" s="890"/>
      <c r="J68" s="890"/>
      <c r="K68" s="890"/>
      <c r="L68" s="890"/>
      <c r="M68" s="890"/>
      <c r="N68" s="890"/>
      <c r="O68" s="890"/>
      <c r="P68" s="891"/>
      <c r="Q68" s="892">
        <v>1004</v>
      </c>
      <c r="R68" s="886"/>
      <c r="S68" s="886"/>
      <c r="T68" s="886"/>
      <c r="U68" s="886"/>
      <c r="V68" s="886">
        <v>983</v>
      </c>
      <c r="W68" s="886"/>
      <c r="X68" s="886"/>
      <c r="Y68" s="886"/>
      <c r="Z68" s="886"/>
      <c r="AA68" s="886">
        <v>21</v>
      </c>
      <c r="AB68" s="886"/>
      <c r="AC68" s="886"/>
      <c r="AD68" s="886"/>
      <c r="AE68" s="886"/>
      <c r="AF68" s="886">
        <v>21</v>
      </c>
      <c r="AG68" s="886"/>
      <c r="AH68" s="886"/>
      <c r="AI68" s="886"/>
      <c r="AJ68" s="886"/>
      <c r="AK68" s="886">
        <v>116</v>
      </c>
      <c r="AL68" s="886"/>
      <c r="AM68" s="886"/>
      <c r="AN68" s="886"/>
      <c r="AO68" s="886"/>
      <c r="AP68" s="886" t="s">
        <v>279</v>
      </c>
      <c r="AQ68" s="886"/>
      <c r="AR68" s="886"/>
      <c r="AS68" s="886"/>
      <c r="AT68" s="886"/>
      <c r="AU68" s="886" t="s">
        <v>279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312</v>
      </c>
      <c r="C69" s="894"/>
      <c r="D69" s="894"/>
      <c r="E69" s="894"/>
      <c r="F69" s="894"/>
      <c r="G69" s="894"/>
      <c r="H69" s="894"/>
      <c r="I69" s="894"/>
      <c r="J69" s="894"/>
      <c r="K69" s="894"/>
      <c r="L69" s="894"/>
      <c r="M69" s="894"/>
      <c r="N69" s="894"/>
      <c r="O69" s="894"/>
      <c r="P69" s="895"/>
      <c r="Q69" s="896">
        <v>387</v>
      </c>
      <c r="R69" s="851"/>
      <c r="S69" s="851"/>
      <c r="T69" s="851"/>
      <c r="U69" s="851"/>
      <c r="V69" s="851">
        <v>256</v>
      </c>
      <c r="W69" s="851"/>
      <c r="X69" s="851"/>
      <c r="Y69" s="851"/>
      <c r="Z69" s="851"/>
      <c r="AA69" s="851">
        <v>131</v>
      </c>
      <c r="AB69" s="851"/>
      <c r="AC69" s="851"/>
      <c r="AD69" s="851"/>
      <c r="AE69" s="851"/>
      <c r="AF69" s="851">
        <v>131</v>
      </c>
      <c r="AG69" s="851"/>
      <c r="AH69" s="851"/>
      <c r="AI69" s="851"/>
      <c r="AJ69" s="851"/>
      <c r="AK69" s="851" t="s">
        <v>279</v>
      </c>
      <c r="AL69" s="851"/>
      <c r="AM69" s="851"/>
      <c r="AN69" s="851"/>
      <c r="AO69" s="851"/>
      <c r="AP69" s="851" t="s">
        <v>279</v>
      </c>
      <c r="AQ69" s="851"/>
      <c r="AR69" s="851"/>
      <c r="AS69" s="851"/>
      <c r="AT69" s="851"/>
      <c r="AU69" s="851" t="s">
        <v>279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313</v>
      </c>
      <c r="C70" s="894"/>
      <c r="D70" s="894"/>
      <c r="E70" s="894"/>
      <c r="F70" s="894"/>
      <c r="G70" s="894"/>
      <c r="H70" s="894"/>
      <c r="I70" s="894"/>
      <c r="J70" s="894"/>
      <c r="K70" s="894"/>
      <c r="L70" s="894"/>
      <c r="M70" s="894"/>
      <c r="N70" s="894"/>
      <c r="O70" s="894"/>
      <c r="P70" s="895"/>
      <c r="Q70" s="896">
        <v>4927</v>
      </c>
      <c r="R70" s="851"/>
      <c r="S70" s="851"/>
      <c r="T70" s="851"/>
      <c r="U70" s="851"/>
      <c r="V70" s="851">
        <v>4761</v>
      </c>
      <c r="W70" s="851"/>
      <c r="X70" s="851"/>
      <c r="Y70" s="851"/>
      <c r="Z70" s="851"/>
      <c r="AA70" s="851">
        <v>166</v>
      </c>
      <c r="AB70" s="851"/>
      <c r="AC70" s="851"/>
      <c r="AD70" s="851"/>
      <c r="AE70" s="851"/>
      <c r="AF70" s="851">
        <v>166</v>
      </c>
      <c r="AG70" s="851"/>
      <c r="AH70" s="851"/>
      <c r="AI70" s="851"/>
      <c r="AJ70" s="851"/>
      <c r="AK70" s="851" t="s">
        <v>279</v>
      </c>
      <c r="AL70" s="851"/>
      <c r="AM70" s="851"/>
      <c r="AN70" s="851"/>
      <c r="AO70" s="851"/>
      <c r="AP70" s="851" t="s">
        <v>279</v>
      </c>
      <c r="AQ70" s="851"/>
      <c r="AR70" s="851"/>
      <c r="AS70" s="851"/>
      <c r="AT70" s="851"/>
      <c r="AU70" s="851" t="s">
        <v>279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314</v>
      </c>
      <c r="C71" s="894"/>
      <c r="D71" s="894"/>
      <c r="E71" s="894"/>
      <c r="F71" s="894"/>
      <c r="G71" s="894"/>
      <c r="H71" s="894"/>
      <c r="I71" s="894"/>
      <c r="J71" s="894"/>
      <c r="K71" s="894"/>
      <c r="L71" s="894"/>
      <c r="M71" s="894"/>
      <c r="N71" s="894"/>
      <c r="O71" s="894"/>
      <c r="P71" s="895"/>
      <c r="Q71" s="896">
        <v>4</v>
      </c>
      <c r="R71" s="851"/>
      <c r="S71" s="851"/>
      <c r="T71" s="851"/>
      <c r="U71" s="851"/>
      <c r="V71" s="851">
        <v>3</v>
      </c>
      <c r="W71" s="851"/>
      <c r="X71" s="851"/>
      <c r="Y71" s="851"/>
      <c r="Z71" s="851"/>
      <c r="AA71" s="851">
        <v>1</v>
      </c>
      <c r="AB71" s="851"/>
      <c r="AC71" s="851"/>
      <c r="AD71" s="851"/>
      <c r="AE71" s="851"/>
      <c r="AF71" s="851">
        <v>1</v>
      </c>
      <c r="AG71" s="851"/>
      <c r="AH71" s="851"/>
      <c r="AI71" s="851"/>
      <c r="AJ71" s="851"/>
      <c r="AK71" s="851" t="s">
        <v>279</v>
      </c>
      <c r="AL71" s="851"/>
      <c r="AM71" s="851"/>
      <c r="AN71" s="851"/>
      <c r="AO71" s="851"/>
      <c r="AP71" s="851" t="s">
        <v>279</v>
      </c>
      <c r="AQ71" s="851"/>
      <c r="AR71" s="851"/>
      <c r="AS71" s="851"/>
      <c r="AT71" s="851"/>
      <c r="AU71" s="851" t="s">
        <v>279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315</v>
      </c>
      <c r="C72" s="894"/>
      <c r="D72" s="894"/>
      <c r="E72" s="894"/>
      <c r="F72" s="894"/>
      <c r="G72" s="894"/>
      <c r="H72" s="894"/>
      <c r="I72" s="894"/>
      <c r="J72" s="894"/>
      <c r="K72" s="894"/>
      <c r="L72" s="894"/>
      <c r="M72" s="894"/>
      <c r="N72" s="894"/>
      <c r="O72" s="894"/>
      <c r="P72" s="895"/>
      <c r="Q72" s="896">
        <v>5132</v>
      </c>
      <c r="R72" s="851"/>
      <c r="S72" s="851"/>
      <c r="T72" s="851"/>
      <c r="U72" s="851"/>
      <c r="V72" s="851">
        <v>5056</v>
      </c>
      <c r="W72" s="851"/>
      <c r="X72" s="851"/>
      <c r="Y72" s="851"/>
      <c r="Z72" s="851"/>
      <c r="AA72" s="851">
        <v>76</v>
      </c>
      <c r="AB72" s="851"/>
      <c r="AC72" s="851"/>
      <c r="AD72" s="851"/>
      <c r="AE72" s="851"/>
      <c r="AF72" s="851">
        <v>76</v>
      </c>
      <c r="AG72" s="851"/>
      <c r="AH72" s="851"/>
      <c r="AI72" s="851"/>
      <c r="AJ72" s="851"/>
      <c r="AK72" s="851">
        <v>1017</v>
      </c>
      <c r="AL72" s="851"/>
      <c r="AM72" s="851"/>
      <c r="AN72" s="851"/>
      <c r="AO72" s="851"/>
      <c r="AP72" s="851" t="s">
        <v>279</v>
      </c>
      <c r="AQ72" s="851"/>
      <c r="AR72" s="851"/>
      <c r="AS72" s="851"/>
      <c r="AT72" s="851"/>
      <c r="AU72" s="851" t="s">
        <v>279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316</v>
      </c>
      <c r="C73" s="894"/>
      <c r="D73" s="894"/>
      <c r="E73" s="894"/>
      <c r="F73" s="894"/>
      <c r="G73" s="894"/>
      <c r="H73" s="894"/>
      <c r="I73" s="894"/>
      <c r="J73" s="894"/>
      <c r="K73" s="894"/>
      <c r="L73" s="894"/>
      <c r="M73" s="894"/>
      <c r="N73" s="894"/>
      <c r="O73" s="894"/>
      <c r="P73" s="895"/>
      <c r="Q73" s="896">
        <v>1295268</v>
      </c>
      <c r="R73" s="851"/>
      <c r="S73" s="851"/>
      <c r="T73" s="851"/>
      <c r="U73" s="851"/>
      <c r="V73" s="851">
        <v>1252615</v>
      </c>
      <c r="W73" s="851"/>
      <c r="X73" s="851"/>
      <c r="Y73" s="851"/>
      <c r="Z73" s="851"/>
      <c r="AA73" s="851">
        <v>42653</v>
      </c>
      <c r="AB73" s="851"/>
      <c r="AC73" s="851"/>
      <c r="AD73" s="851"/>
      <c r="AE73" s="851"/>
      <c r="AF73" s="851">
        <v>42653</v>
      </c>
      <c r="AG73" s="851"/>
      <c r="AH73" s="851"/>
      <c r="AI73" s="851"/>
      <c r="AJ73" s="851"/>
      <c r="AK73" s="851">
        <v>10499</v>
      </c>
      <c r="AL73" s="851"/>
      <c r="AM73" s="851"/>
      <c r="AN73" s="851"/>
      <c r="AO73" s="851"/>
      <c r="AP73" s="851" t="s">
        <v>279</v>
      </c>
      <c r="AQ73" s="851"/>
      <c r="AR73" s="851"/>
      <c r="AS73" s="851"/>
      <c r="AT73" s="851"/>
      <c r="AU73" s="851" t="s">
        <v>279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317</v>
      </c>
      <c r="C74" s="894"/>
      <c r="D74" s="894"/>
      <c r="E74" s="894"/>
      <c r="F74" s="894"/>
      <c r="G74" s="894"/>
      <c r="H74" s="894"/>
      <c r="I74" s="894"/>
      <c r="J74" s="894"/>
      <c r="K74" s="894"/>
      <c r="L74" s="894"/>
      <c r="M74" s="894"/>
      <c r="N74" s="894"/>
      <c r="O74" s="894"/>
      <c r="P74" s="895"/>
      <c r="Q74" s="896">
        <v>1366</v>
      </c>
      <c r="R74" s="851"/>
      <c r="S74" s="851"/>
      <c r="T74" s="851"/>
      <c r="U74" s="851"/>
      <c r="V74" s="851">
        <v>1313</v>
      </c>
      <c r="W74" s="851"/>
      <c r="X74" s="851"/>
      <c r="Y74" s="851"/>
      <c r="Z74" s="851"/>
      <c r="AA74" s="851">
        <v>53</v>
      </c>
      <c r="AB74" s="851"/>
      <c r="AC74" s="851"/>
      <c r="AD74" s="851"/>
      <c r="AE74" s="851"/>
      <c r="AF74" s="851">
        <v>53</v>
      </c>
      <c r="AG74" s="851"/>
      <c r="AH74" s="851"/>
      <c r="AI74" s="851"/>
      <c r="AJ74" s="851"/>
      <c r="AK74" s="851" t="s">
        <v>279</v>
      </c>
      <c r="AL74" s="851"/>
      <c r="AM74" s="851"/>
      <c r="AN74" s="851"/>
      <c r="AO74" s="851"/>
      <c r="AP74" s="851">
        <v>3848</v>
      </c>
      <c r="AQ74" s="851"/>
      <c r="AR74" s="851"/>
      <c r="AS74" s="851"/>
      <c r="AT74" s="851"/>
      <c r="AU74" s="851">
        <v>358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318</v>
      </c>
      <c r="C75" s="894"/>
      <c r="D75" s="894"/>
      <c r="E75" s="894"/>
      <c r="F75" s="894"/>
      <c r="G75" s="894"/>
      <c r="H75" s="894"/>
      <c r="I75" s="894"/>
      <c r="J75" s="894"/>
      <c r="K75" s="894"/>
      <c r="L75" s="894"/>
      <c r="M75" s="894"/>
      <c r="N75" s="894"/>
      <c r="O75" s="894"/>
      <c r="P75" s="895"/>
      <c r="Q75" s="899">
        <v>258</v>
      </c>
      <c r="R75" s="900"/>
      <c r="S75" s="900"/>
      <c r="T75" s="900"/>
      <c r="U75" s="850"/>
      <c r="V75" s="901">
        <v>240</v>
      </c>
      <c r="W75" s="900"/>
      <c r="X75" s="900"/>
      <c r="Y75" s="900"/>
      <c r="Z75" s="850"/>
      <c r="AA75" s="901">
        <v>18</v>
      </c>
      <c r="AB75" s="900"/>
      <c r="AC75" s="900"/>
      <c r="AD75" s="900"/>
      <c r="AE75" s="850"/>
      <c r="AF75" s="901">
        <v>18</v>
      </c>
      <c r="AG75" s="900"/>
      <c r="AH75" s="900"/>
      <c r="AI75" s="900"/>
      <c r="AJ75" s="850"/>
      <c r="AK75" s="901">
        <v>10</v>
      </c>
      <c r="AL75" s="900"/>
      <c r="AM75" s="900"/>
      <c r="AN75" s="900"/>
      <c r="AO75" s="850"/>
      <c r="AP75" s="901">
        <v>318</v>
      </c>
      <c r="AQ75" s="900"/>
      <c r="AR75" s="900"/>
      <c r="AS75" s="900"/>
      <c r="AT75" s="850"/>
      <c r="AU75" s="901">
        <v>32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288</v>
      </c>
      <c r="B88" s="810" t="s">
        <v>319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43119</v>
      </c>
      <c r="AG88" s="862"/>
      <c r="AH88" s="862"/>
      <c r="AI88" s="862"/>
      <c r="AJ88" s="862"/>
      <c r="AK88" s="859"/>
      <c r="AL88" s="859"/>
      <c r="AM88" s="859"/>
      <c r="AN88" s="859"/>
      <c r="AO88" s="859"/>
      <c r="AP88" s="862">
        <v>4166</v>
      </c>
      <c r="AQ88" s="862"/>
      <c r="AR88" s="862"/>
      <c r="AS88" s="862"/>
      <c r="AT88" s="862"/>
      <c r="AU88" s="862">
        <v>390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customHeight="1" hidden="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customHeight="1" hidden="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customHeight="1" hidden="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customHeight="1" hidden="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customHeight="1" hidden="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customHeight="1" hidden="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customHeight="1" hidden="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customHeight="1" hidden="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customHeight="1" hidden="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customHeight="1" hidden="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customHeight="1" hidden="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customHeight="1" hidden="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customHeight="1" hidden="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288</v>
      </c>
      <c r="BR102" s="810" t="s">
        <v>320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321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322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0" s="199" customFormat="1" ht="26.25" customHeight="1" thickBot="1">
      <c r="A107" s="228" t="s">
        <v>323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324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0" s="199" customFormat="1" ht="26.25" customHeight="1">
      <c r="A108" s="941" t="s">
        <v>325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326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0" s="199" customFormat="1" ht="26.25" customHeight="1">
      <c r="A109" s="934" t="s">
        <v>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327</v>
      </c>
      <c r="AB109" s="915"/>
      <c r="AC109" s="915"/>
      <c r="AD109" s="915"/>
      <c r="AE109" s="916"/>
      <c r="AF109" s="914" t="s">
        <v>208</v>
      </c>
      <c r="AG109" s="915"/>
      <c r="AH109" s="915"/>
      <c r="AI109" s="915"/>
      <c r="AJ109" s="916"/>
      <c r="AK109" s="914" t="s">
        <v>124</v>
      </c>
      <c r="AL109" s="915"/>
      <c r="AM109" s="915"/>
      <c r="AN109" s="915"/>
      <c r="AO109" s="916"/>
      <c r="AP109" s="914" t="s">
        <v>328</v>
      </c>
      <c r="AQ109" s="915"/>
      <c r="AR109" s="915"/>
      <c r="AS109" s="915"/>
      <c r="AT109" s="917"/>
      <c r="AU109" s="934" t="s">
        <v>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327</v>
      </c>
      <c r="BR109" s="915"/>
      <c r="BS109" s="915"/>
      <c r="BT109" s="915"/>
      <c r="BU109" s="916"/>
      <c r="BV109" s="914" t="s">
        <v>208</v>
      </c>
      <c r="BW109" s="915"/>
      <c r="BX109" s="915"/>
      <c r="BY109" s="915"/>
      <c r="BZ109" s="916"/>
      <c r="CA109" s="914" t="s">
        <v>124</v>
      </c>
      <c r="CB109" s="915"/>
      <c r="CC109" s="915"/>
      <c r="CD109" s="915"/>
      <c r="CE109" s="916"/>
      <c r="CF109" s="935" t="s">
        <v>328</v>
      </c>
      <c r="CG109" s="935"/>
      <c r="CH109" s="935"/>
      <c r="CI109" s="935"/>
      <c r="CJ109" s="935"/>
      <c r="CK109" s="914" t="s">
        <v>209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327</v>
      </c>
      <c r="DH109" s="915"/>
      <c r="DI109" s="915"/>
      <c r="DJ109" s="915"/>
      <c r="DK109" s="916"/>
      <c r="DL109" s="914" t="s">
        <v>208</v>
      </c>
      <c r="DM109" s="915"/>
      <c r="DN109" s="915"/>
      <c r="DO109" s="915"/>
      <c r="DP109" s="916"/>
      <c r="DQ109" s="914" t="s">
        <v>124</v>
      </c>
      <c r="DR109" s="915"/>
      <c r="DS109" s="915"/>
      <c r="DT109" s="915"/>
      <c r="DU109" s="916"/>
      <c r="DV109" s="914" t="s">
        <v>328</v>
      </c>
      <c r="DW109" s="915"/>
      <c r="DX109" s="915"/>
      <c r="DY109" s="915"/>
      <c r="DZ109" s="917"/>
    </row>
    <row r="110" spans="1:130" s="199" customFormat="1" ht="26.25" customHeight="1">
      <c r="A110" s="918" t="s">
        <v>210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276242</v>
      </c>
      <c r="AB110" s="922"/>
      <c r="AC110" s="922"/>
      <c r="AD110" s="922"/>
      <c r="AE110" s="923"/>
      <c r="AF110" s="924">
        <v>252642</v>
      </c>
      <c r="AG110" s="922"/>
      <c r="AH110" s="922"/>
      <c r="AI110" s="922"/>
      <c r="AJ110" s="923"/>
      <c r="AK110" s="924">
        <v>232023</v>
      </c>
      <c r="AL110" s="922"/>
      <c r="AM110" s="922"/>
      <c r="AN110" s="922"/>
      <c r="AO110" s="923"/>
      <c r="AP110" s="925">
        <v>10.50</v>
      </c>
      <c r="AQ110" s="926"/>
      <c r="AR110" s="926"/>
      <c r="AS110" s="926"/>
      <c r="AT110" s="927"/>
      <c r="AU110" s="928" t="s">
        <v>329</v>
      </c>
      <c r="AV110" s="929"/>
      <c r="AW110" s="929"/>
      <c r="AX110" s="929"/>
      <c r="AY110" s="929"/>
      <c r="AZ110" s="970" t="s">
        <v>330</v>
      </c>
      <c r="BA110" s="919"/>
      <c r="BB110" s="919"/>
      <c r="BC110" s="919"/>
      <c r="BD110" s="919"/>
      <c r="BE110" s="919"/>
      <c r="BF110" s="919"/>
      <c r="BG110" s="919"/>
      <c r="BH110" s="919"/>
      <c r="BI110" s="919"/>
      <c r="BJ110" s="919"/>
      <c r="BK110" s="919"/>
      <c r="BL110" s="919"/>
      <c r="BM110" s="919"/>
      <c r="BN110" s="919"/>
      <c r="BO110" s="919"/>
      <c r="BP110" s="920"/>
      <c r="BQ110" s="956">
        <v>2548980</v>
      </c>
      <c r="BR110" s="957"/>
      <c r="BS110" s="957"/>
      <c r="BT110" s="957"/>
      <c r="BU110" s="957"/>
      <c r="BV110" s="957">
        <v>2481804</v>
      </c>
      <c r="BW110" s="957"/>
      <c r="BX110" s="957"/>
      <c r="BY110" s="957"/>
      <c r="BZ110" s="957"/>
      <c r="CA110" s="957">
        <v>2395673</v>
      </c>
      <c r="CB110" s="957"/>
      <c r="CC110" s="957"/>
      <c r="CD110" s="957"/>
      <c r="CE110" s="957"/>
      <c r="CF110" s="971">
        <v>108.70</v>
      </c>
      <c r="CG110" s="972"/>
      <c r="CH110" s="972"/>
      <c r="CI110" s="972"/>
      <c r="CJ110" s="972"/>
      <c r="CK110" s="973" t="s">
        <v>331</v>
      </c>
      <c r="CL110" s="974"/>
      <c r="CM110" s="953" t="s">
        <v>332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27</v>
      </c>
      <c r="DH110" s="957"/>
      <c r="DI110" s="957"/>
      <c r="DJ110" s="957"/>
      <c r="DK110" s="957"/>
      <c r="DL110" s="957" t="s">
        <v>27</v>
      </c>
      <c r="DM110" s="957"/>
      <c r="DN110" s="957"/>
      <c r="DO110" s="957"/>
      <c r="DP110" s="957"/>
      <c r="DQ110" s="957" t="s">
        <v>27</v>
      </c>
      <c r="DR110" s="957"/>
      <c r="DS110" s="957"/>
      <c r="DT110" s="957"/>
      <c r="DU110" s="957"/>
      <c r="DV110" s="958" t="s">
        <v>27</v>
      </c>
      <c r="DW110" s="958"/>
      <c r="DX110" s="958"/>
      <c r="DY110" s="958"/>
      <c r="DZ110" s="959"/>
    </row>
    <row r="111" spans="1:130" s="199" customFormat="1" ht="26.25" customHeight="1">
      <c r="A111" s="960" t="s">
        <v>333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27</v>
      </c>
      <c r="AB111" s="964"/>
      <c r="AC111" s="964"/>
      <c r="AD111" s="964"/>
      <c r="AE111" s="965"/>
      <c r="AF111" s="966" t="s">
        <v>27</v>
      </c>
      <c r="AG111" s="964"/>
      <c r="AH111" s="964"/>
      <c r="AI111" s="964"/>
      <c r="AJ111" s="965"/>
      <c r="AK111" s="966" t="s">
        <v>27</v>
      </c>
      <c r="AL111" s="964"/>
      <c r="AM111" s="964"/>
      <c r="AN111" s="964"/>
      <c r="AO111" s="965"/>
      <c r="AP111" s="967" t="s">
        <v>27</v>
      </c>
      <c r="AQ111" s="968"/>
      <c r="AR111" s="968"/>
      <c r="AS111" s="968"/>
      <c r="AT111" s="969"/>
      <c r="AU111" s="930"/>
      <c r="AV111" s="931"/>
      <c r="AW111" s="931"/>
      <c r="AX111" s="931"/>
      <c r="AY111" s="931"/>
      <c r="AZ111" s="979" t="s">
        <v>334</v>
      </c>
      <c r="BA111" s="980"/>
      <c r="BB111" s="980"/>
      <c r="BC111" s="980"/>
      <c r="BD111" s="980"/>
      <c r="BE111" s="980"/>
      <c r="BF111" s="980"/>
      <c r="BG111" s="980"/>
      <c r="BH111" s="980"/>
      <c r="BI111" s="980"/>
      <c r="BJ111" s="980"/>
      <c r="BK111" s="980"/>
      <c r="BL111" s="980"/>
      <c r="BM111" s="980"/>
      <c r="BN111" s="980"/>
      <c r="BO111" s="980"/>
      <c r="BP111" s="981"/>
      <c r="BQ111" s="949" t="s">
        <v>27</v>
      </c>
      <c r="BR111" s="950"/>
      <c r="BS111" s="950"/>
      <c r="BT111" s="950"/>
      <c r="BU111" s="950"/>
      <c r="BV111" s="950" t="s">
        <v>27</v>
      </c>
      <c r="BW111" s="950"/>
      <c r="BX111" s="950"/>
      <c r="BY111" s="950"/>
      <c r="BZ111" s="950"/>
      <c r="CA111" s="950" t="s">
        <v>27</v>
      </c>
      <c r="CB111" s="950"/>
      <c r="CC111" s="950"/>
      <c r="CD111" s="950"/>
      <c r="CE111" s="950"/>
      <c r="CF111" s="944" t="s">
        <v>27</v>
      </c>
      <c r="CG111" s="945"/>
      <c r="CH111" s="945"/>
      <c r="CI111" s="945"/>
      <c r="CJ111" s="945"/>
      <c r="CK111" s="975"/>
      <c r="CL111" s="976"/>
      <c r="CM111" s="946" t="s">
        <v>335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27</v>
      </c>
      <c r="DH111" s="950"/>
      <c r="DI111" s="950"/>
      <c r="DJ111" s="950"/>
      <c r="DK111" s="950"/>
      <c r="DL111" s="950" t="s">
        <v>27</v>
      </c>
      <c r="DM111" s="950"/>
      <c r="DN111" s="950"/>
      <c r="DO111" s="950"/>
      <c r="DP111" s="950"/>
      <c r="DQ111" s="950" t="s">
        <v>27</v>
      </c>
      <c r="DR111" s="950"/>
      <c r="DS111" s="950"/>
      <c r="DT111" s="950"/>
      <c r="DU111" s="950"/>
      <c r="DV111" s="951" t="s">
        <v>27</v>
      </c>
      <c r="DW111" s="951"/>
      <c r="DX111" s="951"/>
      <c r="DY111" s="951"/>
      <c r="DZ111" s="952"/>
    </row>
    <row r="112" spans="1:130" s="199" customFormat="1" ht="26.25" customHeight="1">
      <c r="A112" s="982" t="s">
        <v>336</v>
      </c>
      <c r="B112" s="983"/>
      <c r="C112" s="980" t="s">
        <v>337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27</v>
      </c>
      <c r="AB112" s="989"/>
      <c r="AC112" s="989"/>
      <c r="AD112" s="989"/>
      <c r="AE112" s="990"/>
      <c r="AF112" s="991" t="s">
        <v>27</v>
      </c>
      <c r="AG112" s="989"/>
      <c r="AH112" s="989"/>
      <c r="AI112" s="989"/>
      <c r="AJ112" s="990"/>
      <c r="AK112" s="991" t="s">
        <v>27</v>
      </c>
      <c r="AL112" s="989"/>
      <c r="AM112" s="989"/>
      <c r="AN112" s="989"/>
      <c r="AO112" s="990"/>
      <c r="AP112" s="992" t="s">
        <v>27</v>
      </c>
      <c r="AQ112" s="993"/>
      <c r="AR112" s="993"/>
      <c r="AS112" s="993"/>
      <c r="AT112" s="994"/>
      <c r="AU112" s="930"/>
      <c r="AV112" s="931"/>
      <c r="AW112" s="931"/>
      <c r="AX112" s="931"/>
      <c r="AY112" s="931"/>
      <c r="AZ112" s="979" t="s">
        <v>338</v>
      </c>
      <c r="BA112" s="980"/>
      <c r="BB112" s="980"/>
      <c r="BC112" s="980"/>
      <c r="BD112" s="980"/>
      <c r="BE112" s="980"/>
      <c r="BF112" s="980"/>
      <c r="BG112" s="980"/>
      <c r="BH112" s="980"/>
      <c r="BI112" s="980"/>
      <c r="BJ112" s="980"/>
      <c r="BK112" s="980"/>
      <c r="BL112" s="980"/>
      <c r="BM112" s="980"/>
      <c r="BN112" s="980"/>
      <c r="BO112" s="980"/>
      <c r="BP112" s="981"/>
      <c r="BQ112" s="949">
        <v>3947740</v>
      </c>
      <c r="BR112" s="950"/>
      <c r="BS112" s="950"/>
      <c r="BT112" s="950"/>
      <c r="BU112" s="950"/>
      <c r="BV112" s="950">
        <v>4361764</v>
      </c>
      <c r="BW112" s="950"/>
      <c r="BX112" s="950"/>
      <c r="BY112" s="950"/>
      <c r="BZ112" s="950"/>
      <c r="CA112" s="950">
        <v>4104916</v>
      </c>
      <c r="CB112" s="950"/>
      <c r="CC112" s="950"/>
      <c r="CD112" s="950"/>
      <c r="CE112" s="950"/>
      <c r="CF112" s="944">
        <v>186.20</v>
      </c>
      <c r="CG112" s="945"/>
      <c r="CH112" s="945"/>
      <c r="CI112" s="945"/>
      <c r="CJ112" s="945"/>
      <c r="CK112" s="975"/>
      <c r="CL112" s="976"/>
      <c r="CM112" s="946" t="s">
        <v>339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27</v>
      </c>
      <c r="DH112" s="950"/>
      <c r="DI112" s="950"/>
      <c r="DJ112" s="950"/>
      <c r="DK112" s="950"/>
      <c r="DL112" s="950" t="s">
        <v>27</v>
      </c>
      <c r="DM112" s="950"/>
      <c r="DN112" s="950"/>
      <c r="DO112" s="950"/>
      <c r="DP112" s="950"/>
      <c r="DQ112" s="950" t="s">
        <v>27</v>
      </c>
      <c r="DR112" s="950"/>
      <c r="DS112" s="950"/>
      <c r="DT112" s="950"/>
      <c r="DU112" s="950"/>
      <c r="DV112" s="951" t="s">
        <v>27</v>
      </c>
      <c r="DW112" s="951"/>
      <c r="DX112" s="951"/>
      <c r="DY112" s="951"/>
      <c r="DZ112" s="952"/>
    </row>
    <row r="113" spans="1:130" s="199" customFormat="1" ht="26.25" customHeight="1">
      <c r="A113" s="984"/>
      <c r="B113" s="985"/>
      <c r="C113" s="980" t="s">
        <v>340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217466</v>
      </c>
      <c r="AB113" s="964"/>
      <c r="AC113" s="964"/>
      <c r="AD113" s="964"/>
      <c r="AE113" s="965"/>
      <c r="AF113" s="966">
        <v>235873</v>
      </c>
      <c r="AG113" s="964"/>
      <c r="AH113" s="964"/>
      <c r="AI113" s="964"/>
      <c r="AJ113" s="965"/>
      <c r="AK113" s="966">
        <v>255779</v>
      </c>
      <c r="AL113" s="964"/>
      <c r="AM113" s="964"/>
      <c r="AN113" s="964"/>
      <c r="AO113" s="965"/>
      <c r="AP113" s="967">
        <v>11.60</v>
      </c>
      <c r="AQ113" s="968"/>
      <c r="AR113" s="968"/>
      <c r="AS113" s="968"/>
      <c r="AT113" s="969"/>
      <c r="AU113" s="930"/>
      <c r="AV113" s="931"/>
      <c r="AW113" s="931"/>
      <c r="AX113" s="931"/>
      <c r="AY113" s="931"/>
      <c r="AZ113" s="979" t="s">
        <v>341</v>
      </c>
      <c r="BA113" s="980"/>
      <c r="BB113" s="980"/>
      <c r="BC113" s="980"/>
      <c r="BD113" s="980"/>
      <c r="BE113" s="980"/>
      <c r="BF113" s="980"/>
      <c r="BG113" s="980"/>
      <c r="BH113" s="980"/>
      <c r="BI113" s="980"/>
      <c r="BJ113" s="980"/>
      <c r="BK113" s="980"/>
      <c r="BL113" s="980"/>
      <c r="BM113" s="980"/>
      <c r="BN113" s="980"/>
      <c r="BO113" s="980"/>
      <c r="BP113" s="981"/>
      <c r="BQ113" s="949">
        <v>207584</v>
      </c>
      <c r="BR113" s="950"/>
      <c r="BS113" s="950"/>
      <c r="BT113" s="950"/>
      <c r="BU113" s="950"/>
      <c r="BV113" s="950">
        <v>324760</v>
      </c>
      <c r="BW113" s="950"/>
      <c r="BX113" s="950"/>
      <c r="BY113" s="950"/>
      <c r="BZ113" s="950"/>
      <c r="CA113" s="950">
        <v>389927</v>
      </c>
      <c r="CB113" s="950"/>
      <c r="CC113" s="950"/>
      <c r="CD113" s="950"/>
      <c r="CE113" s="950"/>
      <c r="CF113" s="944">
        <v>17.70</v>
      </c>
      <c r="CG113" s="945"/>
      <c r="CH113" s="945"/>
      <c r="CI113" s="945"/>
      <c r="CJ113" s="945"/>
      <c r="CK113" s="975"/>
      <c r="CL113" s="976"/>
      <c r="CM113" s="946" t="s">
        <v>342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27</v>
      </c>
      <c r="DH113" s="989"/>
      <c r="DI113" s="989"/>
      <c r="DJ113" s="989"/>
      <c r="DK113" s="990"/>
      <c r="DL113" s="991" t="s">
        <v>27</v>
      </c>
      <c r="DM113" s="989"/>
      <c r="DN113" s="989"/>
      <c r="DO113" s="989"/>
      <c r="DP113" s="990"/>
      <c r="DQ113" s="991" t="s">
        <v>27</v>
      </c>
      <c r="DR113" s="989"/>
      <c r="DS113" s="989"/>
      <c r="DT113" s="989"/>
      <c r="DU113" s="990"/>
      <c r="DV113" s="992" t="s">
        <v>27</v>
      </c>
      <c r="DW113" s="993"/>
      <c r="DX113" s="993"/>
      <c r="DY113" s="993"/>
      <c r="DZ113" s="994"/>
    </row>
    <row r="114" spans="1:130" s="199" customFormat="1" ht="26.25" customHeight="1">
      <c r="A114" s="984"/>
      <c r="B114" s="985"/>
      <c r="C114" s="980" t="s">
        <v>343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11721</v>
      </c>
      <c r="AB114" s="989"/>
      <c r="AC114" s="989"/>
      <c r="AD114" s="989"/>
      <c r="AE114" s="990"/>
      <c r="AF114" s="991">
        <v>16075</v>
      </c>
      <c r="AG114" s="989"/>
      <c r="AH114" s="989"/>
      <c r="AI114" s="989"/>
      <c r="AJ114" s="990"/>
      <c r="AK114" s="991">
        <v>12741</v>
      </c>
      <c r="AL114" s="989"/>
      <c r="AM114" s="989"/>
      <c r="AN114" s="989"/>
      <c r="AO114" s="990"/>
      <c r="AP114" s="992">
        <v>0.60</v>
      </c>
      <c r="AQ114" s="993"/>
      <c r="AR114" s="993"/>
      <c r="AS114" s="993"/>
      <c r="AT114" s="994"/>
      <c r="AU114" s="930"/>
      <c r="AV114" s="931"/>
      <c r="AW114" s="931"/>
      <c r="AX114" s="931"/>
      <c r="AY114" s="931"/>
      <c r="AZ114" s="979" t="s">
        <v>344</v>
      </c>
      <c r="BA114" s="980"/>
      <c r="BB114" s="980"/>
      <c r="BC114" s="980"/>
      <c r="BD114" s="980"/>
      <c r="BE114" s="980"/>
      <c r="BF114" s="980"/>
      <c r="BG114" s="980"/>
      <c r="BH114" s="980"/>
      <c r="BI114" s="980"/>
      <c r="BJ114" s="980"/>
      <c r="BK114" s="980"/>
      <c r="BL114" s="980"/>
      <c r="BM114" s="980"/>
      <c r="BN114" s="980"/>
      <c r="BO114" s="980"/>
      <c r="BP114" s="981"/>
      <c r="BQ114" s="949">
        <v>1349963</v>
      </c>
      <c r="BR114" s="950"/>
      <c r="BS114" s="950"/>
      <c r="BT114" s="950"/>
      <c r="BU114" s="950"/>
      <c r="BV114" s="950">
        <v>1313638</v>
      </c>
      <c r="BW114" s="950"/>
      <c r="BX114" s="950"/>
      <c r="BY114" s="950"/>
      <c r="BZ114" s="950"/>
      <c r="CA114" s="950">
        <v>1344294</v>
      </c>
      <c r="CB114" s="950"/>
      <c r="CC114" s="950"/>
      <c r="CD114" s="950"/>
      <c r="CE114" s="950"/>
      <c r="CF114" s="944">
        <v>61</v>
      </c>
      <c r="CG114" s="945"/>
      <c r="CH114" s="945"/>
      <c r="CI114" s="945"/>
      <c r="CJ114" s="945"/>
      <c r="CK114" s="975"/>
      <c r="CL114" s="976"/>
      <c r="CM114" s="946" t="s">
        <v>345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27</v>
      </c>
      <c r="DH114" s="989"/>
      <c r="DI114" s="989"/>
      <c r="DJ114" s="989"/>
      <c r="DK114" s="990"/>
      <c r="DL114" s="991" t="s">
        <v>27</v>
      </c>
      <c r="DM114" s="989"/>
      <c r="DN114" s="989"/>
      <c r="DO114" s="989"/>
      <c r="DP114" s="990"/>
      <c r="DQ114" s="991" t="s">
        <v>27</v>
      </c>
      <c r="DR114" s="989"/>
      <c r="DS114" s="989"/>
      <c r="DT114" s="989"/>
      <c r="DU114" s="990"/>
      <c r="DV114" s="992" t="s">
        <v>27</v>
      </c>
      <c r="DW114" s="993"/>
      <c r="DX114" s="993"/>
      <c r="DY114" s="993"/>
      <c r="DZ114" s="994"/>
    </row>
    <row r="115" spans="1:130" s="199" customFormat="1" ht="26.25" customHeight="1">
      <c r="A115" s="984"/>
      <c r="B115" s="985"/>
      <c r="C115" s="980" t="s">
        <v>346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27</v>
      </c>
      <c r="AB115" s="964"/>
      <c r="AC115" s="964"/>
      <c r="AD115" s="964"/>
      <c r="AE115" s="965"/>
      <c r="AF115" s="966" t="s">
        <v>27</v>
      </c>
      <c r="AG115" s="964"/>
      <c r="AH115" s="964"/>
      <c r="AI115" s="964"/>
      <c r="AJ115" s="965"/>
      <c r="AK115" s="966" t="s">
        <v>27</v>
      </c>
      <c r="AL115" s="964"/>
      <c r="AM115" s="964"/>
      <c r="AN115" s="964"/>
      <c r="AO115" s="965"/>
      <c r="AP115" s="967" t="s">
        <v>27</v>
      </c>
      <c r="AQ115" s="968"/>
      <c r="AR115" s="968"/>
      <c r="AS115" s="968"/>
      <c r="AT115" s="969"/>
      <c r="AU115" s="930"/>
      <c r="AV115" s="931"/>
      <c r="AW115" s="931"/>
      <c r="AX115" s="931"/>
      <c r="AY115" s="931"/>
      <c r="AZ115" s="979" t="s">
        <v>347</v>
      </c>
      <c r="BA115" s="980"/>
      <c r="BB115" s="980"/>
      <c r="BC115" s="980"/>
      <c r="BD115" s="980"/>
      <c r="BE115" s="980"/>
      <c r="BF115" s="980"/>
      <c r="BG115" s="980"/>
      <c r="BH115" s="980"/>
      <c r="BI115" s="980"/>
      <c r="BJ115" s="980"/>
      <c r="BK115" s="980"/>
      <c r="BL115" s="980"/>
      <c r="BM115" s="980"/>
      <c r="BN115" s="980"/>
      <c r="BO115" s="980"/>
      <c r="BP115" s="981"/>
      <c r="BQ115" s="949" t="s">
        <v>27</v>
      </c>
      <c r="BR115" s="950"/>
      <c r="BS115" s="950"/>
      <c r="BT115" s="950"/>
      <c r="BU115" s="950"/>
      <c r="BV115" s="950" t="s">
        <v>27</v>
      </c>
      <c r="BW115" s="950"/>
      <c r="BX115" s="950"/>
      <c r="BY115" s="950"/>
      <c r="BZ115" s="950"/>
      <c r="CA115" s="950" t="s">
        <v>27</v>
      </c>
      <c r="CB115" s="950"/>
      <c r="CC115" s="950"/>
      <c r="CD115" s="950"/>
      <c r="CE115" s="950"/>
      <c r="CF115" s="944" t="s">
        <v>27</v>
      </c>
      <c r="CG115" s="945"/>
      <c r="CH115" s="945"/>
      <c r="CI115" s="945"/>
      <c r="CJ115" s="945"/>
      <c r="CK115" s="975"/>
      <c r="CL115" s="976"/>
      <c r="CM115" s="979" t="s">
        <v>348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27</v>
      </c>
      <c r="DH115" s="989"/>
      <c r="DI115" s="989"/>
      <c r="DJ115" s="989"/>
      <c r="DK115" s="990"/>
      <c r="DL115" s="991" t="s">
        <v>27</v>
      </c>
      <c r="DM115" s="989"/>
      <c r="DN115" s="989"/>
      <c r="DO115" s="989"/>
      <c r="DP115" s="990"/>
      <c r="DQ115" s="991" t="s">
        <v>27</v>
      </c>
      <c r="DR115" s="989"/>
      <c r="DS115" s="989"/>
      <c r="DT115" s="989"/>
      <c r="DU115" s="990"/>
      <c r="DV115" s="992" t="s">
        <v>27</v>
      </c>
      <c r="DW115" s="993"/>
      <c r="DX115" s="993"/>
      <c r="DY115" s="993"/>
      <c r="DZ115" s="994"/>
    </row>
    <row r="116" spans="1:130" s="199" customFormat="1" ht="26.25" customHeight="1">
      <c r="A116" s="986"/>
      <c r="B116" s="987"/>
      <c r="C116" s="995" t="s">
        <v>349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32</v>
      </c>
      <c r="AB116" s="989"/>
      <c r="AC116" s="989"/>
      <c r="AD116" s="989"/>
      <c r="AE116" s="990"/>
      <c r="AF116" s="991">
        <v>33</v>
      </c>
      <c r="AG116" s="989"/>
      <c r="AH116" s="989"/>
      <c r="AI116" s="989"/>
      <c r="AJ116" s="990"/>
      <c r="AK116" s="991">
        <v>7</v>
      </c>
      <c r="AL116" s="989"/>
      <c r="AM116" s="989"/>
      <c r="AN116" s="989"/>
      <c r="AO116" s="990"/>
      <c r="AP116" s="992">
        <v>0</v>
      </c>
      <c r="AQ116" s="993"/>
      <c r="AR116" s="993"/>
      <c r="AS116" s="993"/>
      <c r="AT116" s="994"/>
      <c r="AU116" s="930"/>
      <c r="AV116" s="931"/>
      <c r="AW116" s="931"/>
      <c r="AX116" s="931"/>
      <c r="AY116" s="931"/>
      <c r="AZ116" s="997" t="s">
        <v>350</v>
      </c>
      <c r="BA116" s="998"/>
      <c r="BB116" s="998"/>
      <c r="BC116" s="998"/>
      <c r="BD116" s="998"/>
      <c r="BE116" s="998"/>
      <c r="BF116" s="998"/>
      <c r="BG116" s="998"/>
      <c r="BH116" s="998"/>
      <c r="BI116" s="998"/>
      <c r="BJ116" s="998"/>
      <c r="BK116" s="998"/>
      <c r="BL116" s="998"/>
      <c r="BM116" s="998"/>
      <c r="BN116" s="998"/>
      <c r="BO116" s="998"/>
      <c r="BP116" s="999"/>
      <c r="BQ116" s="949" t="s">
        <v>27</v>
      </c>
      <c r="BR116" s="950"/>
      <c r="BS116" s="950"/>
      <c r="BT116" s="950"/>
      <c r="BU116" s="950"/>
      <c r="BV116" s="950" t="s">
        <v>27</v>
      </c>
      <c r="BW116" s="950"/>
      <c r="BX116" s="950"/>
      <c r="BY116" s="950"/>
      <c r="BZ116" s="950"/>
      <c r="CA116" s="950" t="s">
        <v>27</v>
      </c>
      <c r="CB116" s="950"/>
      <c r="CC116" s="950"/>
      <c r="CD116" s="950"/>
      <c r="CE116" s="950"/>
      <c r="CF116" s="944" t="s">
        <v>27</v>
      </c>
      <c r="CG116" s="945"/>
      <c r="CH116" s="945"/>
      <c r="CI116" s="945"/>
      <c r="CJ116" s="945"/>
      <c r="CK116" s="975"/>
      <c r="CL116" s="976"/>
      <c r="CM116" s="946" t="s">
        <v>351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27</v>
      </c>
      <c r="DH116" s="989"/>
      <c r="DI116" s="989"/>
      <c r="DJ116" s="989"/>
      <c r="DK116" s="990"/>
      <c r="DL116" s="991" t="s">
        <v>27</v>
      </c>
      <c r="DM116" s="989"/>
      <c r="DN116" s="989"/>
      <c r="DO116" s="989"/>
      <c r="DP116" s="990"/>
      <c r="DQ116" s="991" t="s">
        <v>27</v>
      </c>
      <c r="DR116" s="989"/>
      <c r="DS116" s="989"/>
      <c r="DT116" s="989"/>
      <c r="DU116" s="990"/>
      <c r="DV116" s="992" t="s">
        <v>27</v>
      </c>
      <c r="DW116" s="993"/>
      <c r="DX116" s="993"/>
      <c r="DY116" s="993"/>
      <c r="DZ116" s="994"/>
    </row>
    <row r="117" spans="1:130" s="199" customFormat="1" ht="26.25" customHeight="1">
      <c r="A117" s="934" t="s">
        <v>101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352</v>
      </c>
      <c r="Z117" s="916"/>
      <c r="AA117" s="1006">
        <v>505461</v>
      </c>
      <c r="AB117" s="1007"/>
      <c r="AC117" s="1007"/>
      <c r="AD117" s="1007"/>
      <c r="AE117" s="1008"/>
      <c r="AF117" s="1009">
        <v>504623</v>
      </c>
      <c r="AG117" s="1007"/>
      <c r="AH117" s="1007"/>
      <c r="AI117" s="1007"/>
      <c r="AJ117" s="1008"/>
      <c r="AK117" s="1009">
        <v>500550</v>
      </c>
      <c r="AL117" s="1007"/>
      <c r="AM117" s="1007"/>
      <c r="AN117" s="1007"/>
      <c r="AO117" s="1008"/>
      <c r="AP117" s="1010"/>
      <c r="AQ117" s="1011"/>
      <c r="AR117" s="1011"/>
      <c r="AS117" s="1011"/>
      <c r="AT117" s="1012"/>
      <c r="AU117" s="930"/>
      <c r="AV117" s="931"/>
      <c r="AW117" s="931"/>
      <c r="AX117" s="931"/>
      <c r="AY117" s="931"/>
      <c r="AZ117" s="997" t="s">
        <v>353</v>
      </c>
      <c r="BA117" s="998"/>
      <c r="BB117" s="998"/>
      <c r="BC117" s="998"/>
      <c r="BD117" s="998"/>
      <c r="BE117" s="998"/>
      <c r="BF117" s="998"/>
      <c r="BG117" s="998"/>
      <c r="BH117" s="998"/>
      <c r="BI117" s="998"/>
      <c r="BJ117" s="998"/>
      <c r="BK117" s="998"/>
      <c r="BL117" s="998"/>
      <c r="BM117" s="998"/>
      <c r="BN117" s="998"/>
      <c r="BO117" s="998"/>
      <c r="BP117" s="999"/>
      <c r="BQ117" s="949" t="s">
        <v>27</v>
      </c>
      <c r="BR117" s="950"/>
      <c r="BS117" s="950"/>
      <c r="BT117" s="950"/>
      <c r="BU117" s="950"/>
      <c r="BV117" s="950" t="s">
        <v>27</v>
      </c>
      <c r="BW117" s="950"/>
      <c r="BX117" s="950"/>
      <c r="BY117" s="950"/>
      <c r="BZ117" s="950"/>
      <c r="CA117" s="950" t="s">
        <v>27</v>
      </c>
      <c r="CB117" s="950"/>
      <c r="CC117" s="950"/>
      <c r="CD117" s="950"/>
      <c r="CE117" s="950"/>
      <c r="CF117" s="944" t="s">
        <v>27</v>
      </c>
      <c r="CG117" s="945"/>
      <c r="CH117" s="945"/>
      <c r="CI117" s="945"/>
      <c r="CJ117" s="945"/>
      <c r="CK117" s="975"/>
      <c r="CL117" s="976"/>
      <c r="CM117" s="946" t="s">
        <v>354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27</v>
      </c>
      <c r="DH117" s="989"/>
      <c r="DI117" s="989"/>
      <c r="DJ117" s="989"/>
      <c r="DK117" s="990"/>
      <c r="DL117" s="991" t="s">
        <v>27</v>
      </c>
      <c r="DM117" s="989"/>
      <c r="DN117" s="989"/>
      <c r="DO117" s="989"/>
      <c r="DP117" s="990"/>
      <c r="DQ117" s="991" t="s">
        <v>27</v>
      </c>
      <c r="DR117" s="989"/>
      <c r="DS117" s="989"/>
      <c r="DT117" s="989"/>
      <c r="DU117" s="990"/>
      <c r="DV117" s="992" t="s">
        <v>27</v>
      </c>
      <c r="DW117" s="993"/>
      <c r="DX117" s="993"/>
      <c r="DY117" s="993"/>
      <c r="DZ117" s="994"/>
    </row>
    <row r="118" spans="1:130" s="199" customFormat="1" ht="26.25" customHeight="1">
      <c r="A118" s="934" t="s">
        <v>209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327</v>
      </c>
      <c r="AB118" s="915"/>
      <c r="AC118" s="915"/>
      <c r="AD118" s="915"/>
      <c r="AE118" s="916"/>
      <c r="AF118" s="914" t="s">
        <v>208</v>
      </c>
      <c r="AG118" s="915"/>
      <c r="AH118" s="915"/>
      <c r="AI118" s="915"/>
      <c r="AJ118" s="916"/>
      <c r="AK118" s="914" t="s">
        <v>124</v>
      </c>
      <c r="AL118" s="915"/>
      <c r="AM118" s="915"/>
      <c r="AN118" s="915"/>
      <c r="AO118" s="916"/>
      <c r="AP118" s="1001" t="s">
        <v>328</v>
      </c>
      <c r="AQ118" s="1002"/>
      <c r="AR118" s="1002"/>
      <c r="AS118" s="1002"/>
      <c r="AT118" s="1003"/>
      <c r="AU118" s="930"/>
      <c r="AV118" s="931"/>
      <c r="AW118" s="931"/>
      <c r="AX118" s="931"/>
      <c r="AY118" s="931"/>
      <c r="AZ118" s="1004" t="s">
        <v>355</v>
      </c>
      <c r="BA118" s="995"/>
      <c r="BB118" s="995"/>
      <c r="BC118" s="995"/>
      <c r="BD118" s="995"/>
      <c r="BE118" s="995"/>
      <c r="BF118" s="995"/>
      <c r="BG118" s="995"/>
      <c r="BH118" s="995"/>
      <c r="BI118" s="995"/>
      <c r="BJ118" s="995"/>
      <c r="BK118" s="995"/>
      <c r="BL118" s="995"/>
      <c r="BM118" s="995"/>
      <c r="BN118" s="995"/>
      <c r="BO118" s="995"/>
      <c r="BP118" s="996"/>
      <c r="BQ118" s="1027" t="s">
        <v>27</v>
      </c>
      <c r="BR118" s="1028"/>
      <c r="BS118" s="1028"/>
      <c r="BT118" s="1028"/>
      <c r="BU118" s="1028"/>
      <c r="BV118" s="1028" t="s">
        <v>27</v>
      </c>
      <c r="BW118" s="1028"/>
      <c r="BX118" s="1028"/>
      <c r="BY118" s="1028"/>
      <c r="BZ118" s="1028"/>
      <c r="CA118" s="1028" t="s">
        <v>27</v>
      </c>
      <c r="CB118" s="1028"/>
      <c r="CC118" s="1028"/>
      <c r="CD118" s="1028"/>
      <c r="CE118" s="1028"/>
      <c r="CF118" s="944" t="s">
        <v>27</v>
      </c>
      <c r="CG118" s="945"/>
      <c r="CH118" s="945"/>
      <c r="CI118" s="945"/>
      <c r="CJ118" s="945"/>
      <c r="CK118" s="975"/>
      <c r="CL118" s="976"/>
      <c r="CM118" s="946" t="s">
        <v>356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27</v>
      </c>
      <c r="DH118" s="989"/>
      <c r="DI118" s="989"/>
      <c r="DJ118" s="989"/>
      <c r="DK118" s="990"/>
      <c r="DL118" s="991" t="s">
        <v>27</v>
      </c>
      <c r="DM118" s="989"/>
      <c r="DN118" s="989"/>
      <c r="DO118" s="989"/>
      <c r="DP118" s="990"/>
      <c r="DQ118" s="991" t="s">
        <v>27</v>
      </c>
      <c r="DR118" s="989"/>
      <c r="DS118" s="989"/>
      <c r="DT118" s="989"/>
      <c r="DU118" s="990"/>
      <c r="DV118" s="992" t="s">
        <v>27</v>
      </c>
      <c r="DW118" s="993"/>
      <c r="DX118" s="993"/>
      <c r="DY118" s="993"/>
      <c r="DZ118" s="994"/>
    </row>
    <row r="119" spans="1:130" s="199" customFormat="1" ht="26.25" customHeight="1">
      <c r="A119" s="1088" t="s">
        <v>331</v>
      </c>
      <c r="B119" s="974"/>
      <c r="C119" s="953" t="s">
        <v>332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27</v>
      </c>
      <c r="AB119" s="922"/>
      <c r="AC119" s="922"/>
      <c r="AD119" s="922"/>
      <c r="AE119" s="923"/>
      <c r="AF119" s="924" t="s">
        <v>27</v>
      </c>
      <c r="AG119" s="922"/>
      <c r="AH119" s="922"/>
      <c r="AI119" s="922"/>
      <c r="AJ119" s="923"/>
      <c r="AK119" s="924" t="s">
        <v>27</v>
      </c>
      <c r="AL119" s="922"/>
      <c r="AM119" s="922"/>
      <c r="AN119" s="922"/>
      <c r="AO119" s="923"/>
      <c r="AP119" s="925" t="s">
        <v>27</v>
      </c>
      <c r="AQ119" s="926"/>
      <c r="AR119" s="926"/>
      <c r="AS119" s="926"/>
      <c r="AT119" s="927"/>
      <c r="AU119" s="932"/>
      <c r="AV119" s="933"/>
      <c r="AW119" s="933"/>
      <c r="AX119" s="933"/>
      <c r="AY119" s="933"/>
      <c r="AZ119" s="230" t="s">
        <v>101</v>
      </c>
      <c r="BA119" s="230"/>
      <c r="BB119" s="230"/>
      <c r="BC119" s="230"/>
      <c r="BD119" s="230"/>
      <c r="BE119" s="230"/>
      <c r="BF119" s="230"/>
      <c r="BG119" s="230"/>
      <c r="BH119" s="230"/>
      <c r="BI119" s="230"/>
      <c r="BJ119" s="230"/>
      <c r="BK119" s="230"/>
      <c r="BL119" s="230"/>
      <c r="BM119" s="230"/>
      <c r="BN119" s="230"/>
      <c r="BO119" s="1005" t="s">
        <v>357</v>
      </c>
      <c r="BP119" s="1036"/>
      <c r="BQ119" s="1027">
        <v>8054267</v>
      </c>
      <c r="BR119" s="1028"/>
      <c r="BS119" s="1028"/>
      <c r="BT119" s="1028"/>
      <c r="BU119" s="1028"/>
      <c r="BV119" s="1028">
        <v>8481966</v>
      </c>
      <c r="BW119" s="1028"/>
      <c r="BX119" s="1028"/>
      <c r="BY119" s="1028"/>
      <c r="BZ119" s="1028"/>
      <c r="CA119" s="1028">
        <v>8234810</v>
      </c>
      <c r="CB119" s="1028"/>
      <c r="CC119" s="1028"/>
      <c r="CD119" s="1028"/>
      <c r="CE119" s="1028"/>
      <c r="CF119" s="1029"/>
      <c r="CG119" s="1030"/>
      <c r="CH119" s="1030"/>
      <c r="CI119" s="1030"/>
      <c r="CJ119" s="1031"/>
      <c r="CK119" s="977"/>
      <c r="CL119" s="978"/>
      <c r="CM119" s="1032" t="s">
        <v>358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27</v>
      </c>
      <c r="DH119" s="1014"/>
      <c r="DI119" s="1014"/>
      <c r="DJ119" s="1014"/>
      <c r="DK119" s="1015"/>
      <c r="DL119" s="1013" t="s">
        <v>27</v>
      </c>
      <c r="DM119" s="1014"/>
      <c r="DN119" s="1014"/>
      <c r="DO119" s="1014"/>
      <c r="DP119" s="1015"/>
      <c r="DQ119" s="1013" t="s">
        <v>27</v>
      </c>
      <c r="DR119" s="1014"/>
      <c r="DS119" s="1014"/>
      <c r="DT119" s="1014"/>
      <c r="DU119" s="1015"/>
      <c r="DV119" s="1016" t="s">
        <v>27</v>
      </c>
      <c r="DW119" s="1017"/>
      <c r="DX119" s="1017"/>
      <c r="DY119" s="1017"/>
      <c r="DZ119" s="1018"/>
    </row>
    <row r="120" spans="1:130" s="199" customFormat="1" ht="26.25" customHeight="1">
      <c r="A120" s="1089"/>
      <c r="B120" s="976"/>
      <c r="C120" s="946" t="s">
        <v>335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27</v>
      </c>
      <c r="AB120" s="989"/>
      <c r="AC120" s="989"/>
      <c r="AD120" s="989"/>
      <c r="AE120" s="990"/>
      <c r="AF120" s="991" t="s">
        <v>27</v>
      </c>
      <c r="AG120" s="989"/>
      <c r="AH120" s="989"/>
      <c r="AI120" s="989"/>
      <c r="AJ120" s="990"/>
      <c r="AK120" s="991" t="s">
        <v>27</v>
      </c>
      <c r="AL120" s="989"/>
      <c r="AM120" s="989"/>
      <c r="AN120" s="989"/>
      <c r="AO120" s="990"/>
      <c r="AP120" s="992" t="s">
        <v>27</v>
      </c>
      <c r="AQ120" s="993"/>
      <c r="AR120" s="993"/>
      <c r="AS120" s="993"/>
      <c r="AT120" s="994"/>
      <c r="AU120" s="1019" t="s">
        <v>359</v>
      </c>
      <c r="AV120" s="1020"/>
      <c r="AW120" s="1020"/>
      <c r="AX120" s="1020"/>
      <c r="AY120" s="1021"/>
      <c r="AZ120" s="970" t="s">
        <v>360</v>
      </c>
      <c r="BA120" s="919"/>
      <c r="BB120" s="919"/>
      <c r="BC120" s="919"/>
      <c r="BD120" s="919"/>
      <c r="BE120" s="919"/>
      <c r="BF120" s="919"/>
      <c r="BG120" s="919"/>
      <c r="BH120" s="919"/>
      <c r="BI120" s="919"/>
      <c r="BJ120" s="919"/>
      <c r="BK120" s="919"/>
      <c r="BL120" s="919"/>
      <c r="BM120" s="919"/>
      <c r="BN120" s="919"/>
      <c r="BO120" s="919"/>
      <c r="BP120" s="920"/>
      <c r="BQ120" s="956">
        <v>3299486</v>
      </c>
      <c r="BR120" s="957"/>
      <c r="BS120" s="957"/>
      <c r="BT120" s="957"/>
      <c r="BU120" s="957"/>
      <c r="BV120" s="957">
        <v>3539732</v>
      </c>
      <c r="BW120" s="957"/>
      <c r="BX120" s="957"/>
      <c r="BY120" s="957"/>
      <c r="BZ120" s="957"/>
      <c r="CA120" s="957">
        <v>4005582</v>
      </c>
      <c r="CB120" s="957"/>
      <c r="CC120" s="957"/>
      <c r="CD120" s="957"/>
      <c r="CE120" s="957"/>
      <c r="CF120" s="971">
        <v>181.70</v>
      </c>
      <c r="CG120" s="972"/>
      <c r="CH120" s="972"/>
      <c r="CI120" s="972"/>
      <c r="CJ120" s="972"/>
      <c r="CK120" s="1037" t="s">
        <v>361</v>
      </c>
      <c r="CL120" s="1038"/>
      <c r="CM120" s="1038"/>
      <c r="CN120" s="1038"/>
      <c r="CO120" s="1039"/>
      <c r="CP120" s="1045" t="s">
        <v>304</v>
      </c>
      <c r="CQ120" s="1046"/>
      <c r="CR120" s="1046"/>
      <c r="CS120" s="1046"/>
      <c r="CT120" s="1046"/>
      <c r="CU120" s="1046"/>
      <c r="CV120" s="1046"/>
      <c r="CW120" s="1046"/>
      <c r="CX120" s="1046"/>
      <c r="CY120" s="1046"/>
      <c r="CZ120" s="1046"/>
      <c r="DA120" s="1046"/>
      <c r="DB120" s="1046"/>
      <c r="DC120" s="1046"/>
      <c r="DD120" s="1046"/>
      <c r="DE120" s="1046"/>
      <c r="DF120" s="1047"/>
      <c r="DG120" s="956">
        <v>3920548</v>
      </c>
      <c r="DH120" s="957"/>
      <c r="DI120" s="957"/>
      <c r="DJ120" s="957"/>
      <c r="DK120" s="957"/>
      <c r="DL120" s="957">
        <v>4340391</v>
      </c>
      <c r="DM120" s="957"/>
      <c r="DN120" s="957"/>
      <c r="DO120" s="957"/>
      <c r="DP120" s="957"/>
      <c r="DQ120" s="957">
        <v>4089668</v>
      </c>
      <c r="DR120" s="957"/>
      <c r="DS120" s="957"/>
      <c r="DT120" s="957"/>
      <c r="DU120" s="957"/>
      <c r="DV120" s="958">
        <v>185.50</v>
      </c>
      <c r="DW120" s="958"/>
      <c r="DX120" s="958"/>
      <c r="DY120" s="958"/>
      <c r="DZ120" s="959"/>
    </row>
    <row r="121" spans="1:130" s="199" customFormat="1" ht="26.25" customHeight="1">
      <c r="A121" s="1089"/>
      <c r="B121" s="976"/>
      <c r="C121" s="997" t="s">
        <v>362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27</v>
      </c>
      <c r="AB121" s="989"/>
      <c r="AC121" s="989"/>
      <c r="AD121" s="989"/>
      <c r="AE121" s="990"/>
      <c r="AF121" s="991" t="s">
        <v>27</v>
      </c>
      <c r="AG121" s="989"/>
      <c r="AH121" s="989"/>
      <c r="AI121" s="989"/>
      <c r="AJ121" s="990"/>
      <c r="AK121" s="991" t="s">
        <v>27</v>
      </c>
      <c r="AL121" s="989"/>
      <c r="AM121" s="989"/>
      <c r="AN121" s="989"/>
      <c r="AO121" s="990"/>
      <c r="AP121" s="992" t="s">
        <v>27</v>
      </c>
      <c r="AQ121" s="993"/>
      <c r="AR121" s="993"/>
      <c r="AS121" s="993"/>
      <c r="AT121" s="994"/>
      <c r="AU121" s="1022"/>
      <c r="AV121" s="1023"/>
      <c r="AW121" s="1023"/>
      <c r="AX121" s="1023"/>
      <c r="AY121" s="1024"/>
      <c r="AZ121" s="979" t="s">
        <v>363</v>
      </c>
      <c r="BA121" s="980"/>
      <c r="BB121" s="980"/>
      <c r="BC121" s="980"/>
      <c r="BD121" s="980"/>
      <c r="BE121" s="980"/>
      <c r="BF121" s="980"/>
      <c r="BG121" s="980"/>
      <c r="BH121" s="980"/>
      <c r="BI121" s="980"/>
      <c r="BJ121" s="980"/>
      <c r="BK121" s="980"/>
      <c r="BL121" s="980"/>
      <c r="BM121" s="980"/>
      <c r="BN121" s="980"/>
      <c r="BO121" s="980"/>
      <c r="BP121" s="981"/>
      <c r="BQ121" s="949">
        <v>35119</v>
      </c>
      <c r="BR121" s="950"/>
      <c r="BS121" s="950"/>
      <c r="BT121" s="950"/>
      <c r="BU121" s="950"/>
      <c r="BV121" s="950">
        <v>30542</v>
      </c>
      <c r="BW121" s="950"/>
      <c r="BX121" s="950"/>
      <c r="BY121" s="950"/>
      <c r="BZ121" s="950"/>
      <c r="CA121" s="950">
        <v>38425</v>
      </c>
      <c r="CB121" s="950"/>
      <c r="CC121" s="950"/>
      <c r="CD121" s="950"/>
      <c r="CE121" s="950"/>
      <c r="CF121" s="944">
        <v>1.70</v>
      </c>
      <c r="CG121" s="945"/>
      <c r="CH121" s="945"/>
      <c r="CI121" s="945"/>
      <c r="CJ121" s="945"/>
      <c r="CK121" s="1040"/>
      <c r="CL121" s="1041"/>
      <c r="CM121" s="1041"/>
      <c r="CN121" s="1041"/>
      <c r="CO121" s="1042"/>
      <c r="CP121" s="1050" t="s">
        <v>302</v>
      </c>
      <c r="CQ121" s="1051"/>
      <c r="CR121" s="1051"/>
      <c r="CS121" s="1051"/>
      <c r="CT121" s="1051"/>
      <c r="CU121" s="1051"/>
      <c r="CV121" s="1051"/>
      <c r="CW121" s="1051"/>
      <c r="CX121" s="1051"/>
      <c r="CY121" s="1051"/>
      <c r="CZ121" s="1051"/>
      <c r="DA121" s="1051"/>
      <c r="DB121" s="1051"/>
      <c r="DC121" s="1051"/>
      <c r="DD121" s="1051"/>
      <c r="DE121" s="1051"/>
      <c r="DF121" s="1052"/>
      <c r="DG121" s="949">
        <v>27192</v>
      </c>
      <c r="DH121" s="950"/>
      <c r="DI121" s="950"/>
      <c r="DJ121" s="950"/>
      <c r="DK121" s="950"/>
      <c r="DL121" s="950">
        <v>21373</v>
      </c>
      <c r="DM121" s="950"/>
      <c r="DN121" s="950"/>
      <c r="DO121" s="950"/>
      <c r="DP121" s="950"/>
      <c r="DQ121" s="950">
        <v>15248</v>
      </c>
      <c r="DR121" s="950"/>
      <c r="DS121" s="950"/>
      <c r="DT121" s="950"/>
      <c r="DU121" s="950"/>
      <c r="DV121" s="951">
        <v>0.70</v>
      </c>
      <c r="DW121" s="951"/>
      <c r="DX121" s="951"/>
      <c r="DY121" s="951"/>
      <c r="DZ121" s="952"/>
    </row>
    <row r="122" spans="1:130" s="199" customFormat="1" ht="26.25" customHeight="1">
      <c r="A122" s="1089"/>
      <c r="B122" s="976"/>
      <c r="C122" s="946" t="s">
        <v>345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27</v>
      </c>
      <c r="AB122" s="989"/>
      <c r="AC122" s="989"/>
      <c r="AD122" s="989"/>
      <c r="AE122" s="990"/>
      <c r="AF122" s="991" t="s">
        <v>27</v>
      </c>
      <c r="AG122" s="989"/>
      <c r="AH122" s="989"/>
      <c r="AI122" s="989"/>
      <c r="AJ122" s="990"/>
      <c r="AK122" s="991" t="s">
        <v>27</v>
      </c>
      <c r="AL122" s="989"/>
      <c r="AM122" s="989"/>
      <c r="AN122" s="989"/>
      <c r="AO122" s="990"/>
      <c r="AP122" s="992" t="s">
        <v>27</v>
      </c>
      <c r="AQ122" s="993"/>
      <c r="AR122" s="993"/>
      <c r="AS122" s="993"/>
      <c r="AT122" s="994"/>
      <c r="AU122" s="1022"/>
      <c r="AV122" s="1023"/>
      <c r="AW122" s="1023"/>
      <c r="AX122" s="1023"/>
      <c r="AY122" s="1024"/>
      <c r="AZ122" s="1004" t="s">
        <v>364</v>
      </c>
      <c r="BA122" s="995"/>
      <c r="BB122" s="995"/>
      <c r="BC122" s="995"/>
      <c r="BD122" s="995"/>
      <c r="BE122" s="995"/>
      <c r="BF122" s="995"/>
      <c r="BG122" s="995"/>
      <c r="BH122" s="995"/>
      <c r="BI122" s="995"/>
      <c r="BJ122" s="995"/>
      <c r="BK122" s="995"/>
      <c r="BL122" s="995"/>
      <c r="BM122" s="995"/>
      <c r="BN122" s="995"/>
      <c r="BO122" s="995"/>
      <c r="BP122" s="996"/>
      <c r="BQ122" s="1027">
        <v>4631506</v>
      </c>
      <c r="BR122" s="1028"/>
      <c r="BS122" s="1028"/>
      <c r="BT122" s="1028"/>
      <c r="BU122" s="1028"/>
      <c r="BV122" s="1028">
        <v>4854758</v>
      </c>
      <c r="BW122" s="1028"/>
      <c r="BX122" s="1028"/>
      <c r="BY122" s="1028"/>
      <c r="BZ122" s="1028"/>
      <c r="CA122" s="1028">
        <v>4667319</v>
      </c>
      <c r="CB122" s="1028"/>
      <c r="CC122" s="1028"/>
      <c r="CD122" s="1028"/>
      <c r="CE122" s="1028"/>
      <c r="CF122" s="1048">
        <v>211.70</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351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27</v>
      </c>
      <c r="AB123" s="989"/>
      <c r="AC123" s="989"/>
      <c r="AD123" s="989"/>
      <c r="AE123" s="990"/>
      <c r="AF123" s="991" t="s">
        <v>27</v>
      </c>
      <c r="AG123" s="989"/>
      <c r="AH123" s="989"/>
      <c r="AI123" s="989"/>
      <c r="AJ123" s="990"/>
      <c r="AK123" s="991" t="s">
        <v>27</v>
      </c>
      <c r="AL123" s="989"/>
      <c r="AM123" s="989"/>
      <c r="AN123" s="989"/>
      <c r="AO123" s="990"/>
      <c r="AP123" s="992" t="s">
        <v>27</v>
      </c>
      <c r="AQ123" s="993"/>
      <c r="AR123" s="993"/>
      <c r="AS123" s="993"/>
      <c r="AT123" s="994"/>
      <c r="AU123" s="1025"/>
      <c r="AV123" s="1026"/>
      <c r="AW123" s="1026"/>
      <c r="AX123" s="1026"/>
      <c r="AY123" s="1026"/>
      <c r="AZ123" s="230" t="s">
        <v>101</v>
      </c>
      <c r="BA123" s="230"/>
      <c r="BB123" s="230"/>
      <c r="BC123" s="230"/>
      <c r="BD123" s="230"/>
      <c r="BE123" s="230"/>
      <c r="BF123" s="230"/>
      <c r="BG123" s="230"/>
      <c r="BH123" s="230"/>
      <c r="BI123" s="230"/>
      <c r="BJ123" s="230"/>
      <c r="BK123" s="230"/>
      <c r="BL123" s="230"/>
      <c r="BM123" s="230"/>
      <c r="BN123" s="230"/>
      <c r="BO123" s="1005" t="s">
        <v>365</v>
      </c>
      <c r="BP123" s="1036"/>
      <c r="BQ123" s="1095">
        <v>7966111</v>
      </c>
      <c r="BR123" s="1096"/>
      <c r="BS123" s="1096"/>
      <c r="BT123" s="1096"/>
      <c r="BU123" s="1096"/>
      <c r="BV123" s="1096">
        <v>8425032</v>
      </c>
      <c r="BW123" s="1096"/>
      <c r="BX123" s="1096"/>
      <c r="BY123" s="1096"/>
      <c r="BZ123" s="1096"/>
      <c r="CA123" s="1096">
        <v>8711326</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354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27</v>
      </c>
      <c r="AB124" s="989"/>
      <c r="AC124" s="989"/>
      <c r="AD124" s="989"/>
      <c r="AE124" s="990"/>
      <c r="AF124" s="991" t="s">
        <v>27</v>
      </c>
      <c r="AG124" s="989"/>
      <c r="AH124" s="989"/>
      <c r="AI124" s="989"/>
      <c r="AJ124" s="990"/>
      <c r="AK124" s="991" t="s">
        <v>27</v>
      </c>
      <c r="AL124" s="989"/>
      <c r="AM124" s="989"/>
      <c r="AN124" s="989"/>
      <c r="AO124" s="990"/>
      <c r="AP124" s="992" t="s">
        <v>27</v>
      </c>
      <c r="AQ124" s="993"/>
      <c r="AR124" s="993"/>
      <c r="AS124" s="993"/>
      <c r="AT124" s="994"/>
      <c r="AU124" s="1091" t="s">
        <v>366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4.0999999999999996</v>
      </c>
      <c r="BR124" s="1058"/>
      <c r="BS124" s="1058"/>
      <c r="BT124" s="1058"/>
      <c r="BU124" s="1058"/>
      <c r="BV124" s="1058">
        <v>2.50</v>
      </c>
      <c r="BW124" s="1058"/>
      <c r="BX124" s="1058"/>
      <c r="BY124" s="1058"/>
      <c r="BZ124" s="1058"/>
      <c r="CA124" s="1058" t="s">
        <v>27</v>
      </c>
      <c r="CB124" s="1058"/>
      <c r="CC124" s="1058"/>
      <c r="CD124" s="1058"/>
      <c r="CE124" s="1058"/>
      <c r="CF124" s="1059"/>
      <c r="CG124" s="1060"/>
      <c r="CH124" s="1060"/>
      <c r="CI124" s="1060"/>
      <c r="CJ124" s="1061"/>
      <c r="CK124" s="1043"/>
      <c r="CL124" s="1043"/>
      <c r="CM124" s="1043"/>
      <c r="CN124" s="1043"/>
      <c r="CO124" s="1044"/>
      <c r="CP124" s="1050" t="s">
        <v>367</v>
      </c>
      <c r="CQ124" s="1051"/>
      <c r="CR124" s="1051"/>
      <c r="CS124" s="1051"/>
      <c r="CT124" s="1051"/>
      <c r="CU124" s="1051"/>
      <c r="CV124" s="1051"/>
      <c r="CW124" s="1051"/>
      <c r="CX124" s="1051"/>
      <c r="CY124" s="1051"/>
      <c r="CZ124" s="1051"/>
      <c r="DA124" s="1051"/>
      <c r="DB124" s="1051"/>
      <c r="DC124" s="1051"/>
      <c r="DD124" s="1051"/>
      <c r="DE124" s="1051"/>
      <c r="DF124" s="1052"/>
      <c r="DG124" s="1035" t="s">
        <v>27</v>
      </c>
      <c r="DH124" s="1014"/>
      <c r="DI124" s="1014"/>
      <c r="DJ124" s="1014"/>
      <c r="DK124" s="1015"/>
      <c r="DL124" s="1013" t="s">
        <v>27</v>
      </c>
      <c r="DM124" s="1014"/>
      <c r="DN124" s="1014"/>
      <c r="DO124" s="1014"/>
      <c r="DP124" s="1015"/>
      <c r="DQ124" s="1013" t="s">
        <v>27</v>
      </c>
      <c r="DR124" s="1014"/>
      <c r="DS124" s="1014"/>
      <c r="DT124" s="1014"/>
      <c r="DU124" s="1015"/>
      <c r="DV124" s="1016" t="s">
        <v>27</v>
      </c>
      <c r="DW124" s="1017"/>
      <c r="DX124" s="1017"/>
      <c r="DY124" s="1017"/>
      <c r="DZ124" s="1018"/>
    </row>
    <row r="125" spans="1:130" s="199" customFormat="1" ht="26.25" customHeight="1">
      <c r="A125" s="1089"/>
      <c r="B125" s="976"/>
      <c r="C125" s="946" t="s">
        <v>356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27</v>
      </c>
      <c r="AB125" s="989"/>
      <c r="AC125" s="989"/>
      <c r="AD125" s="989"/>
      <c r="AE125" s="990"/>
      <c r="AF125" s="991" t="s">
        <v>27</v>
      </c>
      <c r="AG125" s="989"/>
      <c r="AH125" s="989"/>
      <c r="AI125" s="989"/>
      <c r="AJ125" s="990"/>
      <c r="AK125" s="991" t="s">
        <v>27</v>
      </c>
      <c r="AL125" s="989"/>
      <c r="AM125" s="989"/>
      <c r="AN125" s="989"/>
      <c r="AO125" s="990"/>
      <c r="AP125" s="992" t="s">
        <v>27</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368</v>
      </c>
      <c r="CL125" s="1038"/>
      <c r="CM125" s="1038"/>
      <c r="CN125" s="1038"/>
      <c r="CO125" s="1039"/>
      <c r="CP125" s="970" t="s">
        <v>369</v>
      </c>
      <c r="CQ125" s="919"/>
      <c r="CR125" s="919"/>
      <c r="CS125" s="919"/>
      <c r="CT125" s="919"/>
      <c r="CU125" s="919"/>
      <c r="CV125" s="919"/>
      <c r="CW125" s="919"/>
      <c r="CX125" s="919"/>
      <c r="CY125" s="919"/>
      <c r="CZ125" s="919"/>
      <c r="DA125" s="919"/>
      <c r="DB125" s="919"/>
      <c r="DC125" s="919"/>
      <c r="DD125" s="919"/>
      <c r="DE125" s="919"/>
      <c r="DF125" s="920"/>
      <c r="DG125" s="956" t="s">
        <v>27</v>
      </c>
      <c r="DH125" s="957"/>
      <c r="DI125" s="957"/>
      <c r="DJ125" s="957"/>
      <c r="DK125" s="957"/>
      <c r="DL125" s="957" t="s">
        <v>27</v>
      </c>
      <c r="DM125" s="957"/>
      <c r="DN125" s="957"/>
      <c r="DO125" s="957"/>
      <c r="DP125" s="957"/>
      <c r="DQ125" s="957" t="s">
        <v>27</v>
      </c>
      <c r="DR125" s="957"/>
      <c r="DS125" s="957"/>
      <c r="DT125" s="957"/>
      <c r="DU125" s="957"/>
      <c r="DV125" s="958" t="s">
        <v>27</v>
      </c>
      <c r="DW125" s="958"/>
      <c r="DX125" s="958"/>
      <c r="DY125" s="958"/>
      <c r="DZ125" s="959"/>
    </row>
    <row r="126" spans="1:130" s="199" customFormat="1" ht="26.25" customHeight="1" thickBot="1">
      <c r="A126" s="1089"/>
      <c r="B126" s="976"/>
      <c r="C126" s="946" t="s">
        <v>358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27</v>
      </c>
      <c r="AB126" s="989"/>
      <c r="AC126" s="989"/>
      <c r="AD126" s="989"/>
      <c r="AE126" s="990"/>
      <c r="AF126" s="991" t="s">
        <v>27</v>
      </c>
      <c r="AG126" s="989"/>
      <c r="AH126" s="989"/>
      <c r="AI126" s="989"/>
      <c r="AJ126" s="990"/>
      <c r="AK126" s="991" t="s">
        <v>27</v>
      </c>
      <c r="AL126" s="989"/>
      <c r="AM126" s="989"/>
      <c r="AN126" s="989"/>
      <c r="AO126" s="990"/>
      <c r="AP126" s="992" t="s">
        <v>27</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370</v>
      </c>
      <c r="CQ126" s="980"/>
      <c r="CR126" s="980"/>
      <c r="CS126" s="980"/>
      <c r="CT126" s="980"/>
      <c r="CU126" s="980"/>
      <c r="CV126" s="980"/>
      <c r="CW126" s="980"/>
      <c r="CX126" s="980"/>
      <c r="CY126" s="980"/>
      <c r="CZ126" s="980"/>
      <c r="DA126" s="980"/>
      <c r="DB126" s="980"/>
      <c r="DC126" s="980"/>
      <c r="DD126" s="980"/>
      <c r="DE126" s="980"/>
      <c r="DF126" s="981"/>
      <c r="DG126" s="949" t="s">
        <v>27</v>
      </c>
      <c r="DH126" s="950"/>
      <c r="DI126" s="950"/>
      <c r="DJ126" s="950"/>
      <c r="DK126" s="950"/>
      <c r="DL126" s="950" t="s">
        <v>27</v>
      </c>
      <c r="DM126" s="950"/>
      <c r="DN126" s="950"/>
      <c r="DO126" s="950"/>
      <c r="DP126" s="950"/>
      <c r="DQ126" s="950" t="s">
        <v>27</v>
      </c>
      <c r="DR126" s="950"/>
      <c r="DS126" s="950"/>
      <c r="DT126" s="950"/>
      <c r="DU126" s="950"/>
      <c r="DV126" s="951" t="s">
        <v>27</v>
      </c>
      <c r="DW126" s="951"/>
      <c r="DX126" s="951"/>
      <c r="DY126" s="951"/>
      <c r="DZ126" s="952"/>
    </row>
    <row r="127" spans="1:130" s="199" customFormat="1" ht="26.25" customHeight="1">
      <c r="A127" s="1090"/>
      <c r="B127" s="978"/>
      <c r="C127" s="1032" t="s">
        <v>371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27</v>
      </c>
      <c r="AB127" s="989"/>
      <c r="AC127" s="989"/>
      <c r="AD127" s="989"/>
      <c r="AE127" s="990"/>
      <c r="AF127" s="991" t="s">
        <v>27</v>
      </c>
      <c r="AG127" s="989"/>
      <c r="AH127" s="989"/>
      <c r="AI127" s="989"/>
      <c r="AJ127" s="990"/>
      <c r="AK127" s="991" t="s">
        <v>27</v>
      </c>
      <c r="AL127" s="989"/>
      <c r="AM127" s="989"/>
      <c r="AN127" s="989"/>
      <c r="AO127" s="990"/>
      <c r="AP127" s="992" t="s">
        <v>27</v>
      </c>
      <c r="AQ127" s="993"/>
      <c r="AR127" s="993"/>
      <c r="AS127" s="993"/>
      <c r="AT127" s="994"/>
      <c r="AU127" s="235"/>
      <c r="AV127" s="235"/>
      <c r="AW127" s="235"/>
      <c r="AX127" s="1062" t="s">
        <v>42</v>
      </c>
      <c r="AY127" s="1063"/>
      <c r="AZ127" s="1063"/>
      <c r="BA127" s="1063"/>
      <c r="BB127" s="1063"/>
      <c r="BC127" s="1063"/>
      <c r="BD127" s="1063"/>
      <c r="BE127" s="1064"/>
      <c r="BF127" s="1065" t="s">
        <v>124</v>
      </c>
      <c r="BG127" s="1063"/>
      <c r="BH127" s="1063"/>
      <c r="BI127" s="1063"/>
      <c r="BJ127" s="1063"/>
      <c r="BK127" s="1063"/>
      <c r="BL127" s="1064"/>
      <c r="BM127" s="1065" t="s">
        <v>372</v>
      </c>
      <c r="BN127" s="1063"/>
      <c r="BO127" s="1063"/>
      <c r="BP127" s="1063"/>
      <c r="BQ127" s="1063"/>
      <c r="BR127" s="1063"/>
      <c r="BS127" s="1064"/>
      <c r="BT127" s="1065" t="s">
        <v>373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374</v>
      </c>
      <c r="CQ127" s="980"/>
      <c r="CR127" s="980"/>
      <c r="CS127" s="980"/>
      <c r="CT127" s="980"/>
      <c r="CU127" s="980"/>
      <c r="CV127" s="980"/>
      <c r="CW127" s="980"/>
      <c r="CX127" s="980"/>
      <c r="CY127" s="980"/>
      <c r="CZ127" s="980"/>
      <c r="DA127" s="980"/>
      <c r="DB127" s="980"/>
      <c r="DC127" s="980"/>
      <c r="DD127" s="980"/>
      <c r="DE127" s="980"/>
      <c r="DF127" s="981"/>
      <c r="DG127" s="949" t="s">
        <v>27</v>
      </c>
      <c r="DH127" s="950"/>
      <c r="DI127" s="950"/>
      <c r="DJ127" s="950"/>
      <c r="DK127" s="950"/>
      <c r="DL127" s="950" t="s">
        <v>27</v>
      </c>
      <c r="DM127" s="950"/>
      <c r="DN127" s="950"/>
      <c r="DO127" s="950"/>
      <c r="DP127" s="950"/>
      <c r="DQ127" s="950" t="s">
        <v>27</v>
      </c>
      <c r="DR127" s="950"/>
      <c r="DS127" s="950"/>
      <c r="DT127" s="950"/>
      <c r="DU127" s="950"/>
      <c r="DV127" s="951" t="s">
        <v>27</v>
      </c>
      <c r="DW127" s="951"/>
      <c r="DX127" s="951"/>
      <c r="DY127" s="951"/>
      <c r="DZ127" s="952"/>
    </row>
    <row r="128" spans="1:130" s="199" customFormat="1" ht="26.25" customHeight="1" thickBot="1">
      <c r="A128" s="1073" t="s">
        <v>375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376</v>
      </c>
      <c r="X128" s="1075"/>
      <c r="Y128" s="1075"/>
      <c r="Z128" s="1076"/>
      <c r="AA128" s="1077">
        <v>11800</v>
      </c>
      <c r="AB128" s="1078"/>
      <c r="AC128" s="1078"/>
      <c r="AD128" s="1078"/>
      <c r="AE128" s="1079"/>
      <c r="AF128" s="1080">
        <v>5369</v>
      </c>
      <c r="AG128" s="1078"/>
      <c r="AH128" s="1078"/>
      <c r="AI128" s="1078"/>
      <c r="AJ128" s="1079"/>
      <c r="AK128" s="1080">
        <v>10931</v>
      </c>
      <c r="AL128" s="1078"/>
      <c r="AM128" s="1078"/>
      <c r="AN128" s="1078"/>
      <c r="AO128" s="1079"/>
      <c r="AP128" s="1081"/>
      <c r="AQ128" s="1082"/>
      <c r="AR128" s="1082"/>
      <c r="AS128" s="1082"/>
      <c r="AT128" s="1083"/>
      <c r="AU128" s="235"/>
      <c r="AV128" s="235"/>
      <c r="AW128" s="235"/>
      <c r="AX128" s="918" t="s">
        <v>377</v>
      </c>
      <c r="AY128" s="919"/>
      <c r="AZ128" s="919"/>
      <c r="BA128" s="919"/>
      <c r="BB128" s="919"/>
      <c r="BC128" s="919"/>
      <c r="BD128" s="919"/>
      <c r="BE128" s="920"/>
      <c r="BF128" s="1084" t="s">
        <v>27</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378</v>
      </c>
      <c r="CQ128" s="1067"/>
      <c r="CR128" s="1067"/>
      <c r="CS128" s="1067"/>
      <c r="CT128" s="1067"/>
      <c r="CU128" s="1067"/>
      <c r="CV128" s="1067"/>
      <c r="CW128" s="1067"/>
      <c r="CX128" s="1067"/>
      <c r="CY128" s="1067"/>
      <c r="CZ128" s="1067"/>
      <c r="DA128" s="1067"/>
      <c r="DB128" s="1067"/>
      <c r="DC128" s="1067"/>
      <c r="DD128" s="1067"/>
      <c r="DE128" s="1067"/>
      <c r="DF128" s="1068"/>
      <c r="DG128" s="1069" t="s">
        <v>27</v>
      </c>
      <c r="DH128" s="1070"/>
      <c r="DI128" s="1070"/>
      <c r="DJ128" s="1070"/>
      <c r="DK128" s="1070"/>
      <c r="DL128" s="1070" t="s">
        <v>27</v>
      </c>
      <c r="DM128" s="1070"/>
      <c r="DN128" s="1070"/>
      <c r="DO128" s="1070"/>
      <c r="DP128" s="1070"/>
      <c r="DQ128" s="1070" t="s">
        <v>27</v>
      </c>
      <c r="DR128" s="1070"/>
      <c r="DS128" s="1070"/>
      <c r="DT128" s="1070"/>
      <c r="DU128" s="1070"/>
      <c r="DV128" s="1071" t="s">
        <v>27</v>
      </c>
      <c r="DW128" s="1071"/>
      <c r="DX128" s="1071"/>
      <c r="DY128" s="1071"/>
      <c r="DZ128" s="1072"/>
    </row>
    <row r="129" spans="1:130" s="199" customFormat="1" ht="26.25" customHeight="1">
      <c r="A129" s="960" t="s">
        <v>28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379</v>
      </c>
      <c r="X129" s="1104"/>
      <c r="Y129" s="1104"/>
      <c r="Z129" s="1105"/>
      <c r="AA129" s="988">
        <v>2502491</v>
      </c>
      <c r="AB129" s="989"/>
      <c r="AC129" s="989"/>
      <c r="AD129" s="989"/>
      <c r="AE129" s="990"/>
      <c r="AF129" s="991">
        <v>2613327</v>
      </c>
      <c r="AG129" s="989"/>
      <c r="AH129" s="989"/>
      <c r="AI129" s="989"/>
      <c r="AJ129" s="990"/>
      <c r="AK129" s="991">
        <v>2587678</v>
      </c>
      <c r="AL129" s="989"/>
      <c r="AM129" s="989"/>
      <c r="AN129" s="989"/>
      <c r="AO129" s="990"/>
      <c r="AP129" s="1106"/>
      <c r="AQ129" s="1107"/>
      <c r="AR129" s="1107"/>
      <c r="AS129" s="1107"/>
      <c r="AT129" s="1108"/>
      <c r="AU129" s="237"/>
      <c r="AV129" s="237"/>
      <c r="AW129" s="237"/>
      <c r="AX129" s="1097" t="s">
        <v>380</v>
      </c>
      <c r="AY129" s="980"/>
      <c r="AZ129" s="980"/>
      <c r="BA129" s="980"/>
      <c r="BB129" s="980"/>
      <c r="BC129" s="980"/>
      <c r="BD129" s="980"/>
      <c r="BE129" s="981"/>
      <c r="BF129" s="1098" t="s">
        <v>27</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0" s="199" customFormat="1" ht="26.25" customHeight="1">
      <c r="A130" s="960" t="s">
        <v>381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382</v>
      </c>
      <c r="X130" s="1104"/>
      <c r="Y130" s="1104"/>
      <c r="Z130" s="1105"/>
      <c r="AA130" s="988">
        <v>372450</v>
      </c>
      <c r="AB130" s="989"/>
      <c r="AC130" s="989"/>
      <c r="AD130" s="989"/>
      <c r="AE130" s="990"/>
      <c r="AF130" s="991">
        <v>371954</v>
      </c>
      <c r="AG130" s="989"/>
      <c r="AH130" s="989"/>
      <c r="AI130" s="989"/>
      <c r="AJ130" s="990"/>
      <c r="AK130" s="991">
        <v>382827</v>
      </c>
      <c r="AL130" s="989"/>
      <c r="AM130" s="989"/>
      <c r="AN130" s="989"/>
      <c r="AO130" s="990"/>
      <c r="AP130" s="1106"/>
      <c r="AQ130" s="1107"/>
      <c r="AR130" s="1107"/>
      <c r="AS130" s="1107"/>
      <c r="AT130" s="1108"/>
      <c r="AU130" s="237"/>
      <c r="AV130" s="237"/>
      <c r="AW130" s="237"/>
      <c r="AX130" s="1097" t="s">
        <v>383</v>
      </c>
      <c r="AY130" s="980"/>
      <c r="AZ130" s="980"/>
      <c r="BA130" s="980"/>
      <c r="BB130" s="980"/>
      <c r="BC130" s="980"/>
      <c r="BD130" s="980"/>
      <c r="BE130" s="981"/>
      <c r="BF130" s="1134">
        <v>5.40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0"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384</v>
      </c>
      <c r="X131" s="1142"/>
      <c r="Y131" s="1142"/>
      <c r="Z131" s="1143"/>
      <c r="AA131" s="1035">
        <v>2130041</v>
      </c>
      <c r="AB131" s="1014"/>
      <c r="AC131" s="1014"/>
      <c r="AD131" s="1014"/>
      <c r="AE131" s="1015"/>
      <c r="AF131" s="1013">
        <v>2241373</v>
      </c>
      <c r="AG131" s="1014"/>
      <c r="AH131" s="1014"/>
      <c r="AI131" s="1014"/>
      <c r="AJ131" s="1015"/>
      <c r="AK131" s="1013">
        <v>2204851</v>
      </c>
      <c r="AL131" s="1014"/>
      <c r="AM131" s="1014"/>
      <c r="AN131" s="1014"/>
      <c r="AO131" s="1015"/>
      <c r="AP131" s="1144"/>
      <c r="AQ131" s="1145"/>
      <c r="AR131" s="1145"/>
      <c r="AS131" s="1145"/>
      <c r="AT131" s="1146"/>
      <c r="AU131" s="237"/>
      <c r="AV131" s="237"/>
      <c r="AW131" s="237"/>
      <c r="AX131" s="1116" t="s">
        <v>385</v>
      </c>
      <c r="AY131" s="1067"/>
      <c r="AZ131" s="1067"/>
      <c r="BA131" s="1067"/>
      <c r="BB131" s="1067"/>
      <c r="BC131" s="1067"/>
      <c r="BD131" s="1067"/>
      <c r="BE131" s="1068"/>
      <c r="BF131" s="1117" t="s">
        <v>27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0" s="199" customFormat="1" ht="26.25" customHeight="1">
      <c r="A132" s="1123" t="s">
        <v>386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387</v>
      </c>
      <c r="W132" s="1127"/>
      <c r="X132" s="1127"/>
      <c r="Y132" s="1127"/>
      <c r="Z132" s="1128"/>
      <c r="AA132" s="1129">
        <v>5.6905477409999996</v>
      </c>
      <c r="AB132" s="1130"/>
      <c r="AC132" s="1130"/>
      <c r="AD132" s="1130"/>
      <c r="AE132" s="1131"/>
      <c r="AF132" s="1132">
        <v>5.6795544519999996</v>
      </c>
      <c r="AG132" s="1130"/>
      <c r="AH132" s="1130"/>
      <c r="AI132" s="1130"/>
      <c r="AJ132" s="1131"/>
      <c r="AK132" s="1132">
        <v>4.8435018970000003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0"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388</v>
      </c>
      <c r="W133" s="1110"/>
      <c r="X133" s="1110"/>
      <c r="Y133" s="1110"/>
      <c r="Z133" s="1111"/>
      <c r="AA133" s="1112">
        <v>6.30</v>
      </c>
      <c r="AB133" s="1113"/>
      <c r="AC133" s="1113"/>
      <c r="AD133" s="1113"/>
      <c r="AE133" s="1114"/>
      <c r="AF133" s="1112">
        <v>5.70</v>
      </c>
      <c r="AG133" s="1113"/>
      <c r="AH133" s="1113"/>
      <c r="AI133" s="1113"/>
      <c r="AJ133" s="1114"/>
      <c r="AK133" s="1112">
        <v>5.40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47:130"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ht="13.5" hidden="1" thickBot="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ageMargins left="0.590551181102362" right="0" top="0.590551181102362" bottom="0.590551181102362" header="0.393700787401575" footer="0.393700787401575"/>
  <pageSetup horizontalDpi="1200" verticalDpi="1200" orientation="portrait" paperSize="8" scale="38"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104"/>
  <sheetViews>
    <sheetView showGridLines="0" view="pageBreakPreview" zoomScaleNormal="85" zoomScaleSheetLayoutView="100" workbookViewId="0" topLeftCell="P18">
      <selection pane="topLeft" activeCell="AC30" sqref="AC30"/>
    </sheetView>
  </sheetViews>
  <sheetFormatPr defaultColWidth="0" defaultRowHeight="13.5" customHeight="1"/>
  <cols>
    <col min="1" max="36" width="9" style="244" customWidth="1"/>
    <col min="37" max="16384" width="9" style="243" hidden="1"/>
  </cols>
  <sheetData>
    <row r="1" spans="2:36" ht="13.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ht="13.5"/>
    <row r="3" ht="13.5"/>
    <row r="4" ht="13.5"/>
    <row r="5" ht="13.5"/>
    <row r="6" ht="13.5"/>
    <row r="7" ht="13.5"/>
    <row r="8" ht="13.5"/>
    <row r="9" ht="13.5"/>
    <row r="10" ht="13.5"/>
    <row r="11" ht="13.5"/>
    <row r="12" ht="13.5"/>
    <row r="13" ht="13.5"/>
    <row r="14" ht="13.5"/>
    <row r="15" ht="13.5"/>
    <row r="16" ht="13.5">
      <c r="AJ16" s="243"/>
    </row>
    <row r="17" ht="13.5">
      <c r="AJ17" s="243"/>
    </row>
    <row r="18" ht="13.5"/>
    <row r="19" ht="13.5"/>
    <row r="20" spans="35:36" ht="13.5">
      <c r="AI20" s="243"/>
      <c r="AJ20" s="243"/>
    </row>
    <row r="21" ht="13.5">
      <c r="AJ21" s="243"/>
    </row>
    <row r="22" ht="13.5"/>
    <row r="23" spans="35:36" ht="13.5">
      <c r="AI23" s="243"/>
      <c r="AJ23" s="243"/>
    </row>
    <row r="24" ht="13.5">
      <c r="AJ24" s="243"/>
    </row>
    <row r="25" ht="13.5">
      <c r="AJ25" s="243"/>
    </row>
    <row r="26" spans="35:36" ht="13.5">
      <c r="AI26" s="243"/>
      <c r="AJ26" s="243"/>
    </row>
    <row r="27" ht="13.5"/>
    <row r="28" spans="35:36" ht="13.5">
      <c r="AI28" s="243"/>
      <c r="AJ28" s="243"/>
    </row>
    <row r="29" ht="13.5">
      <c r="AJ29" s="243"/>
    </row>
    <row r="30" ht="13.5"/>
    <row r="31" spans="34:36" ht="13.5">
      <c r="AH31" s="243"/>
      <c r="AI31" s="243"/>
      <c r="AJ31" s="243"/>
    </row>
    <row r="32" ht="13.5"/>
    <row r="33" spans="35:36" ht="13.5">
      <c r="AI33" s="243"/>
      <c r="AJ33" s="243"/>
    </row>
    <row r="34" ht="13.5">
      <c r="AF34" s="243"/>
    </row>
    <row r="35" spans="28:36" ht="13.5">
      <c r="AB35" s="243"/>
      <c r="AC35" s="243"/>
      <c r="AD35" s="243"/>
      <c r="AF35" s="243"/>
      <c r="AG35" s="243"/>
      <c r="AH35" s="243"/>
      <c r="AI35" s="243"/>
      <c r="AJ35" s="243"/>
    </row>
    <row r="36" ht="13.5"/>
    <row r="37" spans="31:36" ht="13.5">
      <c r="AE37" s="243"/>
      <c r="AJ37" s="243"/>
    </row>
    <row r="38" spans="28:36" ht="13.5">
      <c r="AB38" s="243"/>
      <c r="AC38" s="243"/>
      <c r="AD38" s="243"/>
      <c r="AE38" s="243"/>
      <c r="AG38" s="243"/>
      <c r="AH38" s="243"/>
      <c r="AI38" s="243"/>
      <c r="AJ38" s="243"/>
    </row>
    <row r="39" ht="13.5"/>
    <row r="40" ht="13.5"/>
    <row r="41" ht="13.5"/>
    <row r="42" ht="13.5"/>
    <row r="43" ht="13.5"/>
    <row r="44" ht="13.5"/>
    <row r="45" ht="13.5"/>
    <row r="46" ht="13.5"/>
    <row r="47" ht="13.5"/>
    <row r="48" ht="13.5"/>
    <row r="49" spans="33:36" ht="13.5">
      <c r="AG49" s="243"/>
      <c r="AH49" s="243"/>
      <c r="AI49" s="243"/>
      <c r="AJ49" s="243"/>
    </row>
    <row r="50" ht="13.5"/>
    <row r="51" ht="13.5"/>
    <row r="52" ht="13.5"/>
    <row r="53" ht="13.5"/>
    <row r="54" ht="13.5"/>
    <row r="55" ht="13.5"/>
    <row r="56" ht="13.5"/>
    <row r="57" ht="13.5"/>
    <row r="58" ht="13.5"/>
    <row r="59" ht="13.5"/>
    <row r="60" ht="13.5"/>
    <row r="61" ht="13.5"/>
    <row r="62" ht="13.5"/>
    <row r="63" spans="23:27" ht="13.5">
      <c r="W63" s="243"/>
      <c r="AA63" s="243"/>
    </row>
    <row r="64" ht="13.5">
      <c r="V64" s="243"/>
    </row>
    <row r="65" spans="24:29" ht="13.5">
      <c r="X65" s="243"/>
      <c r="Z65" s="243"/>
      <c r="AC65" s="243"/>
    </row>
    <row r="66" spans="17:32" ht="13.5">
      <c r="Q66" s="243"/>
      <c r="S66" s="243"/>
      <c r="U66" s="243"/>
      <c r="AF66" s="243"/>
    </row>
    <row r="67" spans="15:36" ht="13.5">
      <c r="O67" s="243"/>
      <c r="P67" s="243"/>
      <c r="R67" s="243"/>
      <c r="T67" s="243"/>
      <c r="Y67" s="243"/>
      <c r="AB67" s="243"/>
      <c r="AD67" s="243"/>
      <c r="AE67" s="243"/>
      <c r="AG67" s="243"/>
      <c r="AH67" s="243"/>
      <c r="AI67" s="243"/>
      <c r="AJ67" s="243"/>
    </row>
    <row r="68" ht="13.5"/>
    <row r="69" ht="13.5"/>
    <row r="70" ht="13.5"/>
    <row r="71" ht="13.5"/>
    <row r="72" ht="13.5">
      <c r="AJ72" s="243"/>
    </row>
    <row r="73" ht="13.5">
      <c r="AJ73" s="243"/>
    </row>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c r="AA96" s="243"/>
    </row>
    <row r="97" ht="13.5">
      <c r="AA97" s="243"/>
    </row>
    <row r="98" ht="13.5" hidden="1">
      <c r="AA98" s="243"/>
    </row>
    <row r="99" ht="13.5" hidden="1">
      <c r="AA99" s="243"/>
    </row>
    <row r="100" ht="13.5" hidden="1"/>
    <row r="101" spans="24:29" ht="12" customHeight="1" hidden="1">
      <c r="X101" s="243"/>
      <c r="Y101" s="243"/>
      <c r="Z101" s="243"/>
      <c r="AC101" s="243"/>
    </row>
    <row r="102" spans="29:32" ht="1.5" customHeight="1" hidden="1">
      <c r="AC102" s="243"/>
      <c r="AF102" s="243"/>
    </row>
    <row r="103" spans="28:36" ht="13.5" hidden="1">
      <c r="AB103" s="243"/>
      <c r="AD103" s="243"/>
      <c r="AE103" s="243"/>
      <c r="AF103" s="243"/>
      <c r="AG103" s="243"/>
      <c r="AH103" s="243"/>
      <c r="AI103" s="243"/>
      <c r="AJ103" s="243"/>
    </row>
    <row r="104" spans="30:36" ht="13.5" hidden="1">
      <c r="AD104" s="243"/>
      <c r="AE104" s="243"/>
      <c r="AG104" s="243"/>
      <c r="AH104" s="243"/>
      <c r="AI104" s="243"/>
      <c r="AJ104" s="243"/>
    </row>
    <row r="105" ht="12.75" customHeight="1" hidden="1"/>
    <row r="106" ht="13.5" hidden="1"/>
    <row r="107" ht="13.5" hidden="1"/>
    <row r="108" ht="13.5" hidden="1"/>
    <row r="109" ht="13.5" hidden="1"/>
    <row r="110" ht="13.5" hidden="1"/>
  </sheetData>
  <sheetProtection password="851F" sheet="1" objects="1" scenarios="1"/>
  <printOptions horizontalCentered="1" verticalCentered="1"/>
  <pageMargins left="0" right="0" top="0" bottom="0" header="0" footer="0"/>
  <pageSetup orientation="landscape" paperSize="9" scale="46" r:id="rId2"/>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H67"/>
  <sheetViews>
    <sheetView showGridLines="0" zoomScaleSheetLayoutView="55" workbookViewId="0" topLeftCell="O1"/>
  </sheetViews>
  <sheetFormatPr defaultColWidth="0" defaultRowHeight="13.5" customHeight="1"/>
  <cols>
    <col min="1" max="1" width="9.125" style="244" customWidth="1"/>
    <col min="2" max="15" width="9" style="244" customWidth="1"/>
    <col min="16" max="16" width="9.125" style="244" bestFit="1" customWidth="1"/>
    <col min="17" max="34" width="9" style="244" customWidth="1"/>
    <col min="35" max="16384" width="9" style="243" hidden="1"/>
  </cols>
  <sheetData>
    <row r="1" spans="2:34" ht="13.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ht="13.5"/>
    <row r="3" ht="13.5"/>
    <row r="4" spans="18:34" ht="13.5">
      <c r="R4" s="243"/>
      <c r="S4" s="243"/>
      <c r="T4" s="243"/>
      <c r="U4" s="243"/>
      <c r="V4" s="243"/>
      <c r="W4" s="243"/>
      <c r="X4" s="243"/>
      <c r="Y4" s="243"/>
      <c r="Z4" s="243"/>
      <c r="AA4" s="243"/>
      <c r="AB4" s="243"/>
      <c r="AC4" s="243"/>
      <c r="AD4" s="243"/>
      <c r="AE4" s="243"/>
      <c r="AF4" s="243"/>
      <c r="AG4" s="243"/>
      <c r="AH4" s="243"/>
    </row>
    <row r="5" spans="18:34" ht="13.5">
      <c r="R5" s="243"/>
      <c r="S5" s="243"/>
      <c r="T5" s="243"/>
      <c r="U5" s="243"/>
      <c r="V5" s="243"/>
      <c r="W5" s="243"/>
      <c r="X5" s="243"/>
      <c r="Y5" s="243"/>
      <c r="Z5" s="243"/>
      <c r="AA5" s="243"/>
      <c r="AB5" s="243"/>
      <c r="AC5" s="243"/>
      <c r="AD5" s="243"/>
      <c r="AE5" s="243"/>
      <c r="AF5" s="243"/>
      <c r="AG5" s="243"/>
      <c r="AH5" s="243"/>
    </row>
    <row r="6" ht="13.5"/>
    <row r="7" ht="13.5"/>
    <row r="8" ht="13.5"/>
    <row r="9" ht="13.5"/>
    <row r="10" ht="13.5"/>
    <row r="11" ht="13.5"/>
    <row r="12" ht="13.5"/>
    <row r="13" ht="13.5"/>
    <row r="14" ht="13.5"/>
    <row r="15" ht="13.5"/>
    <row r="16" ht="13.5"/>
    <row r="17" ht="13.5"/>
    <row r="18" spans="9:34" ht="13.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ht="13.5"/>
    <row r="20" ht="13.5"/>
    <row r="21" ht="13.5">
      <c r="AH21" s="243"/>
    </row>
    <row r="22" spans="31:34" ht="13.5">
      <c r="AE22" s="243"/>
      <c r="AF22" s="243"/>
      <c r="AG22" s="243"/>
      <c r="AH22" s="243"/>
    </row>
    <row r="23" spans="21:34" ht="13.5">
      <c r="U23" s="243"/>
      <c r="V23" s="243"/>
      <c r="W23" s="243"/>
      <c r="X23" s="243"/>
      <c r="Y23" s="243"/>
      <c r="Z23" s="243"/>
      <c r="AA23" s="243"/>
      <c r="AB23" s="243"/>
      <c r="AC23" s="243"/>
      <c r="AD23" s="243"/>
      <c r="AE23" s="243"/>
      <c r="AF23" s="243"/>
      <c r="AG23" s="243"/>
      <c r="AH23" s="243"/>
    </row>
    <row r="24" ht="13.5"/>
    <row r="25" ht="13.5"/>
    <row r="26" ht="13.5"/>
    <row r="27" ht="13.5"/>
    <row r="28" ht="13.5"/>
    <row r="29" ht="13.5"/>
    <row r="30" ht="13.5"/>
    <row r="31" ht="13.5"/>
    <row r="32" ht="13.5"/>
    <row r="33" ht="13.5"/>
    <row r="34" ht="13.5"/>
    <row r="35" spans="22:34" ht="13.5">
      <c r="V35" s="243"/>
      <c r="W35" s="243"/>
      <c r="X35" s="243"/>
      <c r="Y35" s="243"/>
      <c r="Z35" s="243"/>
      <c r="AA35" s="243"/>
      <c r="AB35" s="243"/>
      <c r="AC35" s="243"/>
      <c r="AD35" s="243"/>
      <c r="AE35" s="243"/>
      <c r="AF35" s="243"/>
      <c r="AG35" s="243"/>
      <c r="AH35" s="243"/>
    </row>
    <row r="36" ht="13.5"/>
    <row r="37" ht="13.5">
      <c r="AH37" s="243"/>
    </row>
    <row r="38" spans="31:34" ht="13.5">
      <c r="AE38" s="243"/>
      <c r="AF38" s="243"/>
      <c r="AG38" s="243"/>
      <c r="AH38" s="243"/>
    </row>
    <row r="39" ht="13.5"/>
    <row r="40" ht="13.5"/>
    <row r="41" ht="13.5"/>
    <row r="42" ht="13.5"/>
    <row r="43" spans="15:34" ht="13.5">
      <c r="O43" s="243"/>
      <c r="P43" s="243"/>
      <c r="Q43" s="243"/>
      <c r="R43" s="243"/>
      <c r="S43" s="243"/>
      <c r="T43" s="243"/>
      <c r="U43" s="243"/>
      <c r="V43" s="243"/>
      <c r="W43" s="243"/>
      <c r="X43" s="243"/>
      <c r="Y43" s="243"/>
      <c r="Z43" s="243"/>
      <c r="AA43" s="243"/>
      <c r="AB43" s="243"/>
      <c r="AC43" s="243"/>
      <c r="AD43" s="243"/>
      <c r="AE43" s="243"/>
      <c r="AF43" s="243"/>
      <c r="AG43" s="243"/>
      <c r="AH43" s="243"/>
    </row>
    <row r="44" ht="13.5">
      <c r="AH44" s="243"/>
    </row>
    <row r="45" ht="13.5"/>
    <row r="46" spans="23:34" ht="13.5">
      <c r="W46" s="243"/>
      <c r="X46" s="243"/>
      <c r="Y46" s="243"/>
      <c r="Z46" s="243"/>
      <c r="AA46" s="243"/>
      <c r="AB46" s="243"/>
      <c r="AC46" s="243"/>
      <c r="AD46" s="243"/>
      <c r="AE46" s="243"/>
      <c r="AF46" s="243"/>
      <c r="AG46" s="243"/>
      <c r="AH46" s="243"/>
    </row>
    <row r="47" ht="13.5"/>
    <row r="48" ht="13.5"/>
    <row r="49" ht="13.5"/>
    <row r="50" spans="22:34" ht="13.5">
      <c r="V50" s="243"/>
      <c r="W50" s="243"/>
      <c r="X50" s="243"/>
      <c r="Y50" s="243"/>
      <c r="Z50" s="243"/>
      <c r="AA50" s="243"/>
      <c r="AB50" s="243"/>
      <c r="AC50" s="243"/>
      <c r="AD50" s="243"/>
      <c r="AE50" s="243"/>
      <c r="AF50" s="243"/>
      <c r="AG50" s="243"/>
      <c r="AH50" s="243"/>
    </row>
    <row r="51" ht="13.5"/>
    <row r="52" ht="13.5"/>
    <row r="53" ht="13.5">
      <c r="AH53" s="243"/>
    </row>
    <row r="54" ht="13.5"/>
    <row r="55" ht="13.5"/>
    <row r="56" ht="13.5"/>
    <row r="57" ht="13.5"/>
    <row r="58" ht="13.5"/>
    <row r="59" ht="13.5"/>
    <row r="60" ht="13.5"/>
    <row r="61" ht="13.5"/>
    <row r="62" ht="13.5"/>
    <row r="63" ht="13.5"/>
    <row r="64" ht="13.5"/>
    <row r="65" ht="13.5"/>
    <row r="66" ht="13.5"/>
    <row r="67" spans="25:34" ht="13.5">
      <c r="Y67" s="243"/>
      <c r="Z67" s="243"/>
      <c r="AA67" s="243"/>
      <c r="AB67" s="243"/>
      <c r="AC67" s="243"/>
      <c r="AD67" s="243"/>
      <c r="AE67" s="243"/>
      <c r="AF67" s="243"/>
      <c r="AG67" s="243"/>
      <c r="AH67" s="243"/>
    </row>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customHeight="1" hidden="1"/>
    <row r="90" ht="13.5" customHeight="1" hidden="1"/>
    <row r="91" ht="13.5" customHeight="1" hidden="1"/>
    <row r="92" ht="13.5" customHeight="1" hidden="1"/>
    <row r="93" ht="13.5" customHeight="1" hidden="1"/>
    <row r="94" ht="13.5" customHeight="1" hidden="1"/>
    <row r="95" ht="13.5" customHeight="1" hidden="1"/>
    <row r="96" ht="13.5" customHeight="1" hidden="1"/>
    <row r="97" ht="13.5" customHeight="1" hidden="1"/>
    <row r="98" ht="13.5" customHeight="1" hidden="1"/>
    <row r="99" ht="13.5" customHeight="1" hidden="1"/>
    <row r="100" ht="13.5" customHeight="1" hidden="1"/>
    <row r="101" ht="13.5" customHeight="1" hidden="1"/>
    <row r="102" ht="13.5" customHeight="1" hidden="1"/>
  </sheetData>
  <sheetProtection password="851F" sheet="1" objects="1" scenarios="1"/>
  <printOptions horizontalCentered="1" verticalCentered="1"/>
  <pageMargins left="0" right="0" top="0" bottom="0" header="0" footer="0"/>
  <pageSetup horizontalDpi="300" verticalDpi="300" orientation="landscape" paperSize="9" scale="48" r:id="rId2"/>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3"/>
  <sheetViews>
    <sheetView showGridLines="0" view="pageBreakPreview" zoomScaleSheetLayoutView="100" workbookViewId="0" topLeftCell="A48"/>
  </sheetViews>
  <sheetFormatPr defaultColWidth="0" defaultRowHeight="13.5" custom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5:16" ht="13.5">
      <c r="O1" s="246"/>
      <c r="P1" s="246"/>
    </row>
    <row r="2" spans="15:16" ht="13.5">
      <c r="O2" s="246"/>
      <c r="P2" s="246"/>
    </row>
    <row r="3" spans="15:16" ht="13.5">
      <c r="O3" s="246"/>
      <c r="P3" s="246"/>
    </row>
    <row r="4" spans="15:16" ht="13.5">
      <c r="O4" s="246"/>
      <c r="P4" s="246"/>
    </row>
    <row r="5" spans="1:15" ht="17.25">
      <c r="A5" s="247" t="s">
        <v>389</v>
      </c>
      <c r="B5" s="248"/>
      <c r="C5" s="248"/>
      <c r="D5" s="248"/>
      <c r="E5" s="248"/>
      <c r="F5" s="248"/>
      <c r="G5" s="248"/>
      <c r="H5" s="248"/>
      <c r="I5" s="248"/>
      <c r="J5" s="248"/>
      <c r="K5" s="248"/>
      <c r="L5" s="248"/>
      <c r="M5" s="248"/>
      <c r="N5" s="248"/>
      <c r="O5" s="249"/>
    </row>
    <row r="6" spans="1:14" ht="13.5">
      <c r="A6" s="250"/>
      <c r="B6" s="246"/>
      <c r="C6" s="246"/>
      <c r="D6" s="246"/>
      <c r="E6" s="246"/>
      <c r="F6" s="246"/>
      <c r="G6" s="251" t="s">
        <v>390</v>
      </c>
      <c r="H6" s="251"/>
      <c r="I6" s="251"/>
      <c r="J6" s="251"/>
      <c r="K6" s="246"/>
      <c r="L6" s="246"/>
      <c r="M6" s="246"/>
      <c r="N6" s="246"/>
    </row>
    <row r="7" spans="1:14" ht="13.5">
      <c r="A7" s="250"/>
      <c r="B7" s="246"/>
      <c r="C7" s="246"/>
      <c r="D7" s="246"/>
      <c r="E7" s="246"/>
      <c r="F7" s="246"/>
      <c r="G7" s="253"/>
      <c r="H7" s="254"/>
      <c r="I7" s="254"/>
      <c r="J7" s="255"/>
      <c r="K7" s="1150" t="s">
        <v>391</v>
      </c>
      <c r="L7" s="256"/>
      <c r="M7" s="257" t="s">
        <v>392</v>
      </c>
      <c r="N7" s="258"/>
    </row>
    <row r="8" spans="1:14" ht="13.5">
      <c r="A8" s="250"/>
      <c r="B8" s="246"/>
      <c r="C8" s="246"/>
      <c r="D8" s="246"/>
      <c r="E8" s="246"/>
      <c r="F8" s="246"/>
      <c r="G8" s="259"/>
      <c r="H8" s="260"/>
      <c r="I8" s="260"/>
      <c r="J8" s="261"/>
      <c r="K8" s="1151"/>
      <c r="L8" s="262" t="s">
        <v>393</v>
      </c>
      <c r="M8" s="263" t="s">
        <v>394</v>
      </c>
      <c r="N8" s="264" t="s">
        <v>395</v>
      </c>
    </row>
    <row r="9" spans="1:14" ht="13.5">
      <c r="A9" s="250"/>
      <c r="B9" s="246"/>
      <c r="C9" s="246"/>
      <c r="D9" s="246"/>
      <c r="E9" s="246"/>
      <c r="F9" s="246"/>
      <c r="G9" s="1152" t="s">
        <v>396</v>
      </c>
      <c r="H9" s="1153"/>
      <c r="I9" s="1153"/>
      <c r="J9" s="1154"/>
      <c r="K9" s="265">
        <v>826889</v>
      </c>
      <c r="L9" s="266">
        <v>156905</v>
      </c>
      <c r="M9" s="267">
        <v>115876</v>
      </c>
      <c r="N9" s="268">
        <v>35.40</v>
      </c>
    </row>
    <row r="10" spans="1:14" ht="13.5">
      <c r="A10" s="250"/>
      <c r="B10" s="246"/>
      <c r="C10" s="246"/>
      <c r="D10" s="246"/>
      <c r="E10" s="246"/>
      <c r="F10" s="246"/>
      <c r="G10" s="1152" t="s">
        <v>397</v>
      </c>
      <c r="H10" s="1153"/>
      <c r="I10" s="1153"/>
      <c r="J10" s="1154"/>
      <c r="K10" s="269">
        <v>55999</v>
      </c>
      <c r="L10" s="270">
        <v>10626</v>
      </c>
      <c r="M10" s="271">
        <v>10922</v>
      </c>
      <c r="N10" s="272">
        <v>-2.70</v>
      </c>
    </row>
    <row r="11" spans="1:14" ht="13.5" customHeight="1">
      <c r="A11" s="250"/>
      <c r="B11" s="246"/>
      <c r="C11" s="246"/>
      <c r="D11" s="246"/>
      <c r="E11" s="246"/>
      <c r="F11" s="246"/>
      <c r="G11" s="1152" t="s">
        <v>398</v>
      </c>
      <c r="H11" s="1153"/>
      <c r="I11" s="1153"/>
      <c r="J11" s="1154"/>
      <c r="K11" s="269">
        <v>20589</v>
      </c>
      <c r="L11" s="270">
        <v>3907</v>
      </c>
      <c r="M11" s="271">
        <v>18462</v>
      </c>
      <c r="N11" s="272">
        <v>-78.80</v>
      </c>
    </row>
    <row r="12" spans="1:14" ht="13.5" customHeight="1">
      <c r="A12" s="250"/>
      <c r="B12" s="246"/>
      <c r="C12" s="246"/>
      <c r="D12" s="246"/>
      <c r="E12" s="246"/>
      <c r="F12" s="246"/>
      <c r="G12" s="1152" t="s">
        <v>399</v>
      </c>
      <c r="H12" s="1153"/>
      <c r="I12" s="1153"/>
      <c r="J12" s="1154"/>
      <c r="K12" s="269" t="s">
        <v>27</v>
      </c>
      <c r="L12" s="270" t="s">
        <v>27</v>
      </c>
      <c r="M12" s="271">
        <v>746</v>
      </c>
      <c r="N12" s="272" t="s">
        <v>27</v>
      </c>
    </row>
    <row r="13" spans="1:14" ht="13.5" customHeight="1">
      <c r="A13" s="250"/>
      <c r="B13" s="246"/>
      <c r="C13" s="246"/>
      <c r="D13" s="246"/>
      <c r="E13" s="246"/>
      <c r="F13" s="246"/>
      <c r="G13" s="1152" t="s">
        <v>400</v>
      </c>
      <c r="H13" s="1153"/>
      <c r="I13" s="1153"/>
      <c r="J13" s="1154"/>
      <c r="K13" s="269" t="s">
        <v>27</v>
      </c>
      <c r="L13" s="270" t="s">
        <v>27</v>
      </c>
      <c r="M13" s="271" t="s">
        <v>27</v>
      </c>
      <c r="N13" s="272" t="s">
        <v>27</v>
      </c>
    </row>
    <row r="14" spans="1:14" ht="13.5" customHeight="1">
      <c r="A14" s="250"/>
      <c r="B14" s="246"/>
      <c r="C14" s="246"/>
      <c r="D14" s="246"/>
      <c r="E14" s="246"/>
      <c r="F14" s="246"/>
      <c r="G14" s="1152" t="s">
        <v>401</v>
      </c>
      <c r="H14" s="1153"/>
      <c r="I14" s="1153"/>
      <c r="J14" s="1154"/>
      <c r="K14" s="269">
        <v>47500</v>
      </c>
      <c r="L14" s="270">
        <v>9013</v>
      </c>
      <c r="M14" s="271">
        <v>5201</v>
      </c>
      <c r="N14" s="272">
        <v>73.30</v>
      </c>
    </row>
    <row r="15" spans="1:14" ht="13.5" customHeight="1">
      <c r="A15" s="250"/>
      <c r="B15" s="246"/>
      <c r="C15" s="246"/>
      <c r="D15" s="246"/>
      <c r="E15" s="246"/>
      <c r="F15" s="246"/>
      <c r="G15" s="1152" t="s">
        <v>402</v>
      </c>
      <c r="H15" s="1153"/>
      <c r="I15" s="1153"/>
      <c r="J15" s="1154"/>
      <c r="K15" s="269">
        <v>45183</v>
      </c>
      <c r="L15" s="270">
        <v>8574</v>
      </c>
      <c r="M15" s="271">
        <v>2624</v>
      </c>
      <c r="N15" s="272">
        <v>226.80</v>
      </c>
    </row>
    <row r="16" spans="1:14" ht="13.5">
      <c r="A16" s="250"/>
      <c r="B16" s="246"/>
      <c r="C16" s="246"/>
      <c r="D16" s="246"/>
      <c r="E16" s="246"/>
      <c r="F16" s="246"/>
      <c r="G16" s="1155" t="s">
        <v>403</v>
      </c>
      <c r="H16" s="1156"/>
      <c r="I16" s="1156"/>
      <c r="J16" s="1157"/>
      <c r="K16" s="270">
        <v>-58004</v>
      </c>
      <c r="L16" s="270">
        <v>-11006</v>
      </c>
      <c r="M16" s="271">
        <v>-12273</v>
      </c>
      <c r="N16" s="272">
        <v>-10.30</v>
      </c>
    </row>
    <row r="17" spans="1:14" ht="13.5">
      <c r="A17" s="250"/>
      <c r="B17" s="246"/>
      <c r="C17" s="246"/>
      <c r="D17" s="246"/>
      <c r="E17" s="246"/>
      <c r="F17" s="246"/>
      <c r="G17" s="1155" t="s">
        <v>101</v>
      </c>
      <c r="H17" s="1156"/>
      <c r="I17" s="1156"/>
      <c r="J17" s="1157"/>
      <c r="K17" s="270">
        <v>938156</v>
      </c>
      <c r="L17" s="270">
        <v>178018</v>
      </c>
      <c r="M17" s="271">
        <v>141557</v>
      </c>
      <c r="N17" s="272">
        <v>25.80</v>
      </c>
    </row>
    <row r="18" spans="1:14" ht="13.5">
      <c r="A18" s="250"/>
      <c r="B18" s="246"/>
      <c r="C18" s="246"/>
      <c r="D18" s="246"/>
      <c r="E18" s="246"/>
      <c r="F18" s="246"/>
      <c r="G18" s="246"/>
      <c r="H18" s="246"/>
      <c r="I18" s="246"/>
      <c r="J18" s="246"/>
      <c r="K18" s="246"/>
      <c r="L18" s="246"/>
      <c r="M18" s="273"/>
      <c r="N18" s="273"/>
    </row>
    <row r="19" spans="1:14" ht="13.5">
      <c r="A19" s="250"/>
      <c r="B19" s="246"/>
      <c r="C19" s="246"/>
      <c r="D19" s="246"/>
      <c r="E19" s="246"/>
      <c r="F19" s="246"/>
      <c r="G19" s="246" t="s">
        <v>404</v>
      </c>
      <c r="H19" s="246"/>
      <c r="I19" s="246"/>
      <c r="J19" s="246"/>
      <c r="K19" s="246"/>
      <c r="L19" s="246"/>
      <c r="M19" s="246"/>
      <c r="N19" s="246"/>
    </row>
    <row r="20" spans="1:14" ht="13.5">
      <c r="A20" s="250"/>
      <c r="B20" s="246"/>
      <c r="C20" s="246"/>
      <c r="D20" s="246"/>
      <c r="E20" s="246"/>
      <c r="F20" s="246"/>
      <c r="G20" s="274"/>
      <c r="H20" s="275"/>
      <c r="I20" s="275"/>
      <c r="J20" s="276"/>
      <c r="K20" s="277" t="s">
        <v>405</v>
      </c>
      <c r="L20" s="278" t="s">
        <v>406</v>
      </c>
      <c r="M20" s="279" t="s">
        <v>407</v>
      </c>
      <c r="N20" s="280"/>
    </row>
    <row r="21" spans="1:16" s="286" customFormat="1" ht="13.5">
      <c r="A21" s="281"/>
      <c r="B21" s="251"/>
      <c r="C21" s="251"/>
      <c r="D21" s="251"/>
      <c r="E21" s="251"/>
      <c r="F21" s="251"/>
      <c r="G21" s="1147" t="s">
        <v>408</v>
      </c>
      <c r="H21" s="1148"/>
      <c r="I21" s="1148"/>
      <c r="J21" s="1149"/>
      <c r="K21" s="282">
        <v>16.510000000000002</v>
      </c>
      <c r="L21" s="283">
        <v>13.44</v>
      </c>
      <c r="M21" s="284">
        <v>3.07</v>
      </c>
      <c r="N21" s="251"/>
      <c r="O21" s="285"/>
      <c r="P21" s="281"/>
    </row>
    <row r="22" spans="1:16" s="286" customFormat="1" ht="13.5">
      <c r="A22" s="281"/>
      <c r="B22" s="251"/>
      <c r="C22" s="251"/>
      <c r="D22" s="251"/>
      <c r="E22" s="251"/>
      <c r="F22" s="251"/>
      <c r="G22" s="1147" t="s">
        <v>103</v>
      </c>
      <c r="H22" s="1148"/>
      <c r="I22" s="1148"/>
      <c r="J22" s="1149"/>
      <c r="K22" s="287">
        <v>95.90</v>
      </c>
      <c r="L22" s="288">
        <v>94.90</v>
      </c>
      <c r="M22" s="289">
        <v>1</v>
      </c>
      <c r="N22" s="273"/>
      <c r="O22" s="285"/>
      <c r="P22" s="281"/>
    </row>
    <row r="23" spans="1:16" s="286" customFormat="1" ht="13.5">
      <c r="A23" s="281"/>
      <c r="B23" s="251"/>
      <c r="C23" s="251"/>
      <c r="D23" s="251"/>
      <c r="E23" s="251"/>
      <c r="F23" s="251"/>
      <c r="G23" s="251"/>
      <c r="H23" s="251"/>
      <c r="I23" s="251"/>
      <c r="J23" s="251"/>
      <c r="K23" s="251"/>
      <c r="L23" s="273"/>
      <c r="M23" s="273"/>
      <c r="N23" s="273"/>
      <c r="O23" s="285"/>
      <c r="P23" s="281"/>
    </row>
    <row r="24" spans="1:16" s="286" customFormat="1" ht="13.5">
      <c r="A24" s="281"/>
      <c r="B24" s="251"/>
      <c r="C24" s="251"/>
      <c r="D24" s="251"/>
      <c r="E24" s="251"/>
      <c r="F24" s="251"/>
      <c r="G24" s="251"/>
      <c r="H24" s="251"/>
      <c r="I24" s="251"/>
      <c r="J24" s="251"/>
      <c r="K24" s="251"/>
      <c r="L24" s="273"/>
      <c r="M24" s="273"/>
      <c r="N24" s="273"/>
      <c r="O24" s="285"/>
      <c r="P24" s="281"/>
    </row>
    <row r="25" spans="1:16" s="286" customFormat="1" ht="13.5">
      <c r="A25" s="290"/>
      <c r="B25" s="291"/>
      <c r="C25" s="291"/>
      <c r="D25" s="291"/>
      <c r="E25" s="291"/>
      <c r="F25" s="291"/>
      <c r="G25" s="291"/>
      <c r="H25" s="291"/>
      <c r="I25" s="291"/>
      <c r="J25" s="291"/>
      <c r="K25" s="291"/>
      <c r="L25" s="292"/>
      <c r="M25" s="292"/>
      <c r="N25" s="292"/>
      <c r="O25" s="293"/>
      <c r="P25" s="281"/>
    </row>
    <row r="26" spans="1:16" s="286" customFormat="1" ht="13.5">
      <c r="A26" s="251" t="s">
        <v>409</v>
      </c>
      <c r="B26" s="251"/>
      <c r="C26" s="251"/>
      <c r="D26" s="251"/>
      <c r="E26" s="251"/>
      <c r="F26" s="251"/>
      <c r="G26" s="251"/>
      <c r="H26" s="251"/>
      <c r="I26" s="251"/>
      <c r="J26" s="251"/>
      <c r="K26" s="251"/>
      <c r="L26" s="273"/>
      <c r="M26" s="273"/>
      <c r="N26" s="273"/>
      <c r="O26" s="251"/>
      <c r="P26" s="251"/>
    </row>
    <row r="27" spans="11:16" ht="13.5">
      <c r="K27" s="246"/>
      <c r="L27" s="246"/>
      <c r="M27" s="246"/>
      <c r="N27" s="246"/>
      <c r="O27" s="246"/>
      <c r="P27" s="246"/>
    </row>
    <row r="28" spans="1:15" ht="17.25">
      <c r="A28" s="247" t="s">
        <v>410</v>
      </c>
      <c r="B28" s="248"/>
      <c r="C28" s="248"/>
      <c r="D28" s="248"/>
      <c r="E28" s="248"/>
      <c r="F28" s="248"/>
      <c r="G28" s="248"/>
      <c r="H28" s="248"/>
      <c r="I28" s="248"/>
      <c r="J28" s="248"/>
      <c r="K28" s="248"/>
      <c r="L28" s="248"/>
      <c r="M28" s="248"/>
      <c r="N28" s="248"/>
      <c r="O28" s="294"/>
    </row>
    <row r="29" spans="1:15" ht="13.5">
      <c r="A29" s="250"/>
      <c r="B29" s="246"/>
      <c r="C29" s="246"/>
      <c r="D29" s="246"/>
      <c r="E29" s="246"/>
      <c r="F29" s="246"/>
      <c r="G29" s="251" t="s">
        <v>411</v>
      </c>
      <c r="H29" s="251"/>
      <c r="I29" s="251"/>
      <c r="J29" s="251"/>
      <c r="K29" s="246"/>
      <c r="L29" s="246"/>
      <c r="M29" s="246"/>
      <c r="N29" s="246"/>
      <c r="O29" s="295"/>
    </row>
    <row r="30" spans="1:14" ht="13.5">
      <c r="A30" s="250"/>
      <c r="B30" s="246"/>
      <c r="C30" s="246"/>
      <c r="D30" s="246"/>
      <c r="E30" s="246"/>
      <c r="F30" s="246"/>
      <c r="G30" s="253"/>
      <c r="H30" s="254"/>
      <c r="I30" s="254"/>
      <c r="J30" s="255"/>
      <c r="K30" s="1150" t="s">
        <v>391</v>
      </c>
      <c r="L30" s="256"/>
      <c r="M30" s="257" t="s">
        <v>392</v>
      </c>
      <c r="N30" s="258"/>
    </row>
    <row r="31" spans="1:14" ht="13.5">
      <c r="A31" s="250"/>
      <c r="B31" s="246"/>
      <c r="C31" s="246"/>
      <c r="D31" s="246"/>
      <c r="E31" s="246"/>
      <c r="F31" s="246"/>
      <c r="G31" s="259"/>
      <c r="H31" s="260"/>
      <c r="I31" s="260"/>
      <c r="J31" s="261"/>
      <c r="K31" s="1151"/>
      <c r="L31" s="262" t="s">
        <v>393</v>
      </c>
      <c r="M31" s="263" t="s">
        <v>394</v>
      </c>
      <c r="N31" s="264" t="s">
        <v>395</v>
      </c>
    </row>
    <row r="32" spans="1:14" ht="27" customHeight="1">
      <c r="A32" s="250"/>
      <c r="B32" s="246"/>
      <c r="C32" s="246"/>
      <c r="D32" s="246"/>
      <c r="E32" s="246"/>
      <c r="F32" s="246"/>
      <c r="G32" s="1163" t="s">
        <v>412</v>
      </c>
      <c r="H32" s="1164"/>
      <c r="I32" s="1164"/>
      <c r="J32" s="1165"/>
      <c r="K32" s="296">
        <v>232023</v>
      </c>
      <c r="L32" s="296">
        <v>44027</v>
      </c>
      <c r="M32" s="297">
        <v>70006</v>
      </c>
      <c r="N32" s="298">
        <v>-37.10</v>
      </c>
    </row>
    <row r="33" spans="1:14" ht="13.5" customHeight="1">
      <c r="A33" s="250"/>
      <c r="B33" s="246"/>
      <c r="C33" s="246"/>
      <c r="D33" s="246"/>
      <c r="E33" s="246"/>
      <c r="F33" s="246"/>
      <c r="G33" s="1163" t="s">
        <v>413</v>
      </c>
      <c r="H33" s="1164"/>
      <c r="I33" s="1164"/>
      <c r="J33" s="1165"/>
      <c r="K33" s="296" t="s">
        <v>27</v>
      </c>
      <c r="L33" s="296" t="s">
        <v>27</v>
      </c>
      <c r="M33" s="297" t="s">
        <v>27</v>
      </c>
      <c r="N33" s="298" t="s">
        <v>27</v>
      </c>
    </row>
    <row r="34" spans="1:14" ht="27" customHeight="1">
      <c r="A34" s="250"/>
      <c r="B34" s="246"/>
      <c r="C34" s="246"/>
      <c r="D34" s="246"/>
      <c r="E34" s="246"/>
      <c r="F34" s="246"/>
      <c r="G34" s="1163" t="s">
        <v>414</v>
      </c>
      <c r="H34" s="1164"/>
      <c r="I34" s="1164"/>
      <c r="J34" s="1165"/>
      <c r="K34" s="296" t="s">
        <v>27</v>
      </c>
      <c r="L34" s="296" t="s">
        <v>27</v>
      </c>
      <c r="M34" s="297">
        <v>1</v>
      </c>
      <c r="N34" s="298" t="s">
        <v>27</v>
      </c>
    </row>
    <row r="35" spans="1:14" ht="27" customHeight="1">
      <c r="A35" s="250"/>
      <c r="B35" s="246"/>
      <c r="C35" s="246"/>
      <c r="D35" s="246"/>
      <c r="E35" s="246"/>
      <c r="F35" s="246"/>
      <c r="G35" s="1163" t="s">
        <v>415</v>
      </c>
      <c r="H35" s="1164"/>
      <c r="I35" s="1164"/>
      <c r="J35" s="1165"/>
      <c r="K35" s="296">
        <v>255779</v>
      </c>
      <c r="L35" s="296">
        <v>48535</v>
      </c>
      <c r="M35" s="297">
        <v>19095</v>
      </c>
      <c r="N35" s="298">
        <v>154.19999999999999</v>
      </c>
    </row>
    <row r="36" spans="1:14" ht="27" customHeight="1">
      <c r="A36" s="250"/>
      <c r="B36" s="246"/>
      <c r="C36" s="246"/>
      <c r="D36" s="246"/>
      <c r="E36" s="246"/>
      <c r="F36" s="246"/>
      <c r="G36" s="1163" t="s">
        <v>416</v>
      </c>
      <c r="H36" s="1164"/>
      <c r="I36" s="1164"/>
      <c r="J36" s="1165"/>
      <c r="K36" s="296">
        <v>12741</v>
      </c>
      <c r="L36" s="296">
        <v>2418</v>
      </c>
      <c r="M36" s="297">
        <v>5066</v>
      </c>
      <c r="N36" s="298">
        <v>-52.30</v>
      </c>
    </row>
    <row r="37" spans="1:14" ht="13.5" customHeight="1">
      <c r="A37" s="250"/>
      <c r="B37" s="246"/>
      <c r="C37" s="246"/>
      <c r="D37" s="246"/>
      <c r="E37" s="246"/>
      <c r="F37" s="246"/>
      <c r="G37" s="1163" t="s">
        <v>417</v>
      </c>
      <c r="H37" s="1164"/>
      <c r="I37" s="1164"/>
      <c r="J37" s="1165"/>
      <c r="K37" s="296" t="s">
        <v>27</v>
      </c>
      <c r="L37" s="296" t="s">
        <v>27</v>
      </c>
      <c r="M37" s="297">
        <v>1361</v>
      </c>
      <c r="N37" s="298" t="s">
        <v>27</v>
      </c>
    </row>
    <row r="38" spans="1:15" ht="27" customHeight="1">
      <c r="A38" s="250"/>
      <c r="B38" s="246"/>
      <c r="C38" s="246"/>
      <c r="D38" s="246"/>
      <c r="E38" s="246"/>
      <c r="F38" s="246"/>
      <c r="G38" s="1166" t="s">
        <v>418</v>
      </c>
      <c r="H38" s="1167"/>
      <c r="I38" s="1167"/>
      <c r="J38" s="1168"/>
      <c r="K38" s="299">
        <v>7</v>
      </c>
      <c r="L38" s="299">
        <v>1</v>
      </c>
      <c r="M38" s="300">
        <v>15</v>
      </c>
      <c r="N38" s="301">
        <v>-93.30</v>
      </c>
      <c r="O38" s="295"/>
    </row>
    <row r="39" spans="1:15" ht="13.5">
      <c r="A39" s="250"/>
      <c r="B39" s="246"/>
      <c r="C39" s="246"/>
      <c r="D39" s="246"/>
      <c r="E39" s="246"/>
      <c r="F39" s="246"/>
      <c r="G39" s="1166" t="s">
        <v>419</v>
      </c>
      <c r="H39" s="1167"/>
      <c r="I39" s="1167"/>
      <c r="J39" s="1168"/>
      <c r="K39" s="302">
        <v>-10931</v>
      </c>
      <c r="L39" s="302">
        <v>-2074</v>
      </c>
      <c r="M39" s="303">
        <v>-2978</v>
      </c>
      <c r="N39" s="304">
        <v>-30.40</v>
      </c>
      <c r="O39" s="295"/>
    </row>
    <row r="40" spans="1:15" ht="27" customHeight="1">
      <c r="A40" s="250"/>
      <c r="B40" s="246"/>
      <c r="C40" s="246"/>
      <c r="D40" s="246"/>
      <c r="E40" s="246"/>
      <c r="F40" s="246"/>
      <c r="G40" s="1163" t="s">
        <v>420</v>
      </c>
      <c r="H40" s="1164"/>
      <c r="I40" s="1164"/>
      <c r="J40" s="1165"/>
      <c r="K40" s="302">
        <v>-382827</v>
      </c>
      <c r="L40" s="302">
        <v>-72643</v>
      </c>
      <c r="M40" s="303">
        <v>-63538</v>
      </c>
      <c r="N40" s="304">
        <v>14.30</v>
      </c>
      <c r="O40" s="295"/>
    </row>
    <row r="41" spans="1:15" ht="13.5">
      <c r="A41" s="250"/>
      <c r="B41" s="246"/>
      <c r="C41" s="246"/>
      <c r="D41" s="246"/>
      <c r="E41" s="246"/>
      <c r="F41" s="246"/>
      <c r="G41" s="1169" t="s">
        <v>101</v>
      </c>
      <c r="H41" s="1170"/>
      <c r="I41" s="1170"/>
      <c r="J41" s="1171"/>
      <c r="K41" s="296">
        <v>106792</v>
      </c>
      <c r="L41" s="302">
        <v>20264</v>
      </c>
      <c r="M41" s="303">
        <v>29028</v>
      </c>
      <c r="N41" s="304">
        <v>-30.20</v>
      </c>
      <c r="O41" s="295"/>
    </row>
    <row r="42" spans="1:15" ht="13.5">
      <c r="A42" s="250"/>
      <c r="B42" s="246"/>
      <c r="C42" s="246"/>
      <c r="D42" s="246"/>
      <c r="E42" s="246"/>
      <c r="F42" s="246"/>
      <c r="G42" s="305" t="s">
        <v>421</v>
      </c>
      <c r="H42" s="246"/>
      <c r="I42" s="246"/>
      <c r="J42" s="246"/>
      <c r="K42" s="246"/>
      <c r="L42" s="246"/>
      <c r="M42" s="273"/>
      <c r="N42" s="273"/>
      <c r="O42" s="295"/>
    </row>
    <row r="43" spans="1:15" ht="13.5">
      <c r="A43" s="250"/>
      <c r="B43" s="246"/>
      <c r="C43" s="246"/>
      <c r="D43" s="246"/>
      <c r="E43" s="246"/>
      <c r="F43" s="246"/>
      <c r="G43" s="246"/>
      <c r="H43" s="246"/>
      <c r="I43" s="246"/>
      <c r="J43" s="246"/>
      <c r="K43" s="246"/>
      <c r="L43" s="306"/>
      <c r="M43" s="273"/>
      <c r="N43" s="246"/>
      <c r="O43" s="295"/>
    </row>
    <row r="44" spans="1:14" ht="13.5">
      <c r="A44" s="250"/>
      <c r="B44" s="246"/>
      <c r="C44" s="246"/>
      <c r="D44" s="246"/>
      <c r="E44" s="246"/>
      <c r="F44" s="246"/>
      <c r="G44" s="246"/>
      <c r="H44" s="246"/>
      <c r="I44" s="246"/>
      <c r="J44" s="246"/>
      <c r="K44" s="246"/>
      <c r="L44" s="246"/>
      <c r="M44" s="273"/>
      <c r="N44" s="246"/>
    </row>
    <row r="45" spans="1:16" ht="13.5">
      <c r="A45" s="248"/>
      <c r="B45" s="248"/>
      <c r="C45" s="248"/>
      <c r="D45" s="248"/>
      <c r="E45" s="248"/>
      <c r="F45" s="248"/>
      <c r="G45" s="248"/>
      <c r="H45" s="248"/>
      <c r="I45" s="248"/>
      <c r="J45" s="248"/>
      <c r="K45" s="248"/>
      <c r="L45" s="248"/>
      <c r="M45" s="307"/>
      <c r="N45" s="248"/>
      <c r="O45" s="248"/>
      <c r="P45" s="246"/>
    </row>
    <row r="46" spans="1:16" ht="13.5">
      <c r="A46" s="308"/>
      <c r="B46" s="308"/>
      <c r="C46" s="308"/>
      <c r="D46" s="308"/>
      <c r="E46" s="308"/>
      <c r="F46" s="308"/>
      <c r="G46" s="308"/>
      <c r="H46" s="308"/>
      <c r="I46" s="308"/>
      <c r="J46" s="308"/>
      <c r="K46" s="308"/>
      <c r="L46" s="308"/>
      <c r="M46" s="308"/>
      <c r="N46" s="308"/>
      <c r="O46" s="308"/>
      <c r="P46" s="246"/>
    </row>
    <row r="47" spans="1:14" ht="17.25" customHeight="1">
      <c r="A47" s="309" t="s">
        <v>422</v>
      </c>
      <c r="B47" s="246"/>
      <c r="C47" s="246"/>
      <c r="D47" s="246"/>
      <c r="E47" s="246"/>
      <c r="F47" s="246"/>
      <c r="G47" s="246"/>
      <c r="H47" s="246"/>
      <c r="I47" s="246"/>
      <c r="J47" s="246"/>
      <c r="K47" s="246"/>
      <c r="L47" s="246"/>
      <c r="M47" s="246"/>
      <c r="N47" s="246"/>
    </row>
    <row r="48" spans="1:14" ht="13.5">
      <c r="A48" s="250"/>
      <c r="B48" s="246"/>
      <c r="C48" s="246"/>
      <c r="D48" s="246"/>
      <c r="E48" s="246"/>
      <c r="F48" s="246"/>
      <c r="G48" s="310" t="s">
        <v>254</v>
      </c>
      <c r="H48" s="310"/>
      <c r="I48" s="310"/>
      <c r="J48" s="310"/>
      <c r="K48" s="310"/>
      <c r="L48" s="310"/>
      <c r="M48" s="311"/>
      <c r="N48" s="310"/>
    </row>
    <row r="49" spans="1:14" ht="13.5" customHeight="1">
      <c r="A49" s="250"/>
      <c r="B49" s="246"/>
      <c r="C49" s="246"/>
      <c r="D49" s="246"/>
      <c r="E49" s="246"/>
      <c r="F49" s="246"/>
      <c r="G49" s="312"/>
      <c r="H49" s="313"/>
      <c r="I49" s="1158" t="s">
        <v>391</v>
      </c>
      <c r="J49" s="1160" t="s">
        <v>423</v>
      </c>
      <c r="K49" s="1161"/>
      <c r="L49" s="1161"/>
      <c r="M49" s="1161"/>
      <c r="N49" s="1162"/>
    </row>
    <row r="50" spans="1:14" ht="13.5">
      <c r="A50" s="250"/>
      <c r="B50" s="246"/>
      <c r="C50" s="246"/>
      <c r="D50" s="246"/>
      <c r="E50" s="246"/>
      <c r="F50" s="246"/>
      <c r="G50" s="314"/>
      <c r="H50" s="315"/>
      <c r="I50" s="1159"/>
      <c r="J50" s="316" t="s">
        <v>424</v>
      </c>
      <c r="K50" s="317" t="s">
        <v>425</v>
      </c>
      <c r="L50" s="318" t="s">
        <v>426</v>
      </c>
      <c r="M50" s="319" t="s">
        <v>427</v>
      </c>
      <c r="N50" s="320" t="s">
        <v>428</v>
      </c>
    </row>
    <row r="51" spans="1:14" ht="13.5">
      <c r="A51" s="250"/>
      <c r="B51" s="246"/>
      <c r="C51" s="246"/>
      <c r="D51" s="246"/>
      <c r="E51" s="246"/>
      <c r="F51" s="246"/>
      <c r="G51" s="312" t="s">
        <v>429</v>
      </c>
      <c r="H51" s="313"/>
      <c r="I51" s="321">
        <v>911600</v>
      </c>
      <c r="J51" s="322">
        <v>157908</v>
      </c>
      <c r="K51" s="323">
        <v>-8.3000000000000007</v>
      </c>
      <c r="L51" s="324">
        <v>94828</v>
      </c>
      <c r="M51" s="325">
        <v>3.10</v>
      </c>
      <c r="N51" s="326">
        <v>-11.40</v>
      </c>
    </row>
    <row r="52" spans="1:14" ht="13.5">
      <c r="A52" s="250"/>
      <c r="B52" s="246"/>
      <c r="C52" s="246"/>
      <c r="D52" s="246"/>
      <c r="E52" s="246"/>
      <c r="F52" s="246"/>
      <c r="G52" s="327"/>
      <c r="H52" s="328" t="s">
        <v>430</v>
      </c>
      <c r="I52" s="329">
        <v>910962</v>
      </c>
      <c r="J52" s="330">
        <v>157797</v>
      </c>
      <c r="K52" s="331">
        <v>-2.50</v>
      </c>
      <c r="L52" s="332">
        <v>55133</v>
      </c>
      <c r="M52" s="333">
        <v>4.9000000000000004</v>
      </c>
      <c r="N52" s="334">
        <v>-7.40</v>
      </c>
    </row>
    <row r="53" spans="1:14" ht="13.5">
      <c r="A53" s="250"/>
      <c r="B53" s="246"/>
      <c r="C53" s="246"/>
      <c r="D53" s="246"/>
      <c r="E53" s="246"/>
      <c r="F53" s="246"/>
      <c r="G53" s="312" t="s">
        <v>431</v>
      </c>
      <c r="H53" s="313"/>
      <c r="I53" s="321">
        <v>855301</v>
      </c>
      <c r="J53" s="322">
        <v>151167</v>
      </c>
      <c r="K53" s="323">
        <v>-4.30</v>
      </c>
      <c r="L53" s="324">
        <v>119674</v>
      </c>
      <c r="M53" s="325">
        <v>26.20</v>
      </c>
      <c r="N53" s="326">
        <v>-30.50</v>
      </c>
    </row>
    <row r="54" spans="1:14" ht="13.5">
      <c r="A54" s="250"/>
      <c r="B54" s="246"/>
      <c r="C54" s="246"/>
      <c r="D54" s="246"/>
      <c r="E54" s="246"/>
      <c r="F54" s="246"/>
      <c r="G54" s="327"/>
      <c r="H54" s="328" t="s">
        <v>430</v>
      </c>
      <c r="I54" s="329">
        <v>833772</v>
      </c>
      <c r="J54" s="330">
        <v>147362</v>
      </c>
      <c r="K54" s="331">
        <v>-6.60</v>
      </c>
      <c r="L54" s="332">
        <v>57803</v>
      </c>
      <c r="M54" s="333">
        <v>4.80</v>
      </c>
      <c r="N54" s="334">
        <v>-11.40</v>
      </c>
    </row>
    <row r="55" spans="1:14" ht="13.5">
      <c r="A55" s="250"/>
      <c r="B55" s="246"/>
      <c r="C55" s="246"/>
      <c r="D55" s="246"/>
      <c r="E55" s="246"/>
      <c r="F55" s="246"/>
      <c r="G55" s="312" t="s">
        <v>432</v>
      </c>
      <c r="H55" s="313"/>
      <c r="I55" s="321">
        <v>1486257</v>
      </c>
      <c r="J55" s="322">
        <v>269738</v>
      </c>
      <c r="K55" s="323">
        <v>78.400000000000006</v>
      </c>
      <c r="L55" s="324">
        <v>119685</v>
      </c>
      <c r="M55" s="325">
        <v>0</v>
      </c>
      <c r="N55" s="326">
        <v>78.400000000000006</v>
      </c>
    </row>
    <row r="56" spans="1:14" ht="13.5">
      <c r="A56" s="250"/>
      <c r="B56" s="246"/>
      <c r="C56" s="246"/>
      <c r="D56" s="246"/>
      <c r="E56" s="246"/>
      <c r="F56" s="246"/>
      <c r="G56" s="327"/>
      <c r="H56" s="328" t="s">
        <v>430</v>
      </c>
      <c r="I56" s="329">
        <v>1486257</v>
      </c>
      <c r="J56" s="330">
        <v>269738</v>
      </c>
      <c r="K56" s="331">
        <v>83</v>
      </c>
      <c r="L56" s="332">
        <v>68464</v>
      </c>
      <c r="M56" s="333">
        <v>18.40</v>
      </c>
      <c r="N56" s="334">
        <v>64.599999999999994</v>
      </c>
    </row>
    <row r="57" spans="1:14" ht="13.5">
      <c r="A57" s="250"/>
      <c r="B57" s="246"/>
      <c r="C57" s="246"/>
      <c r="D57" s="246"/>
      <c r="E57" s="246"/>
      <c r="F57" s="246"/>
      <c r="G57" s="312" t="s">
        <v>433</v>
      </c>
      <c r="H57" s="313"/>
      <c r="I57" s="321">
        <v>1229006</v>
      </c>
      <c r="J57" s="322">
        <v>228525</v>
      </c>
      <c r="K57" s="323">
        <v>-15.30</v>
      </c>
      <c r="L57" s="324">
        <v>109920</v>
      </c>
      <c r="M57" s="325">
        <v>-8.1999999999999993</v>
      </c>
      <c r="N57" s="326">
        <v>-7.10</v>
      </c>
    </row>
    <row r="58" spans="1:14" ht="13.5">
      <c r="A58" s="250"/>
      <c r="B58" s="246"/>
      <c r="C58" s="246"/>
      <c r="D58" s="246"/>
      <c r="E58" s="246"/>
      <c r="F58" s="246"/>
      <c r="G58" s="327"/>
      <c r="H58" s="328" t="s">
        <v>430</v>
      </c>
      <c r="I58" s="329">
        <v>1170766</v>
      </c>
      <c r="J58" s="330">
        <v>217695</v>
      </c>
      <c r="K58" s="331">
        <v>-19.30</v>
      </c>
      <c r="L58" s="332">
        <v>62739</v>
      </c>
      <c r="M58" s="333">
        <v>-8.40</v>
      </c>
      <c r="N58" s="334">
        <v>-10.90</v>
      </c>
    </row>
    <row r="59" spans="1:14" ht="13.5">
      <c r="A59" s="250"/>
      <c r="B59" s="246"/>
      <c r="C59" s="246"/>
      <c r="D59" s="246"/>
      <c r="E59" s="246"/>
      <c r="F59" s="246"/>
      <c r="G59" s="312" t="s">
        <v>434</v>
      </c>
      <c r="H59" s="313"/>
      <c r="I59" s="321">
        <v>1174697</v>
      </c>
      <c r="J59" s="322">
        <v>222903</v>
      </c>
      <c r="K59" s="323">
        <v>-2.50</v>
      </c>
      <c r="L59" s="324">
        <v>119882</v>
      </c>
      <c r="M59" s="325">
        <v>9.10</v>
      </c>
      <c r="N59" s="326">
        <v>-11.60</v>
      </c>
    </row>
    <row r="60" spans="1:14" ht="13.5">
      <c r="A60" s="250"/>
      <c r="B60" s="246"/>
      <c r="C60" s="246"/>
      <c r="D60" s="246"/>
      <c r="E60" s="246"/>
      <c r="F60" s="246"/>
      <c r="G60" s="327"/>
      <c r="H60" s="328" t="s">
        <v>430</v>
      </c>
      <c r="I60" s="335">
        <v>1102327</v>
      </c>
      <c r="J60" s="330">
        <v>209170</v>
      </c>
      <c r="K60" s="331">
        <v>-3.90</v>
      </c>
      <c r="L60" s="332">
        <v>66481</v>
      </c>
      <c r="M60" s="333">
        <v>6</v>
      </c>
      <c r="N60" s="334">
        <v>-9.90</v>
      </c>
    </row>
    <row r="61" spans="1:14" ht="13.5">
      <c r="A61" s="250"/>
      <c r="B61" s="246"/>
      <c r="C61" s="246"/>
      <c r="D61" s="246"/>
      <c r="E61" s="246"/>
      <c r="F61" s="246"/>
      <c r="G61" s="312" t="s">
        <v>435</v>
      </c>
      <c r="H61" s="336"/>
      <c r="I61" s="337">
        <v>1131372</v>
      </c>
      <c r="J61" s="338">
        <v>206048</v>
      </c>
      <c r="K61" s="339">
        <v>9.60</v>
      </c>
      <c r="L61" s="340">
        <v>112798</v>
      </c>
      <c r="M61" s="341">
        <v>6</v>
      </c>
      <c r="N61" s="326">
        <v>3.60</v>
      </c>
    </row>
    <row r="62" spans="1:14" ht="13.5">
      <c r="A62" s="250"/>
      <c r="B62" s="246"/>
      <c r="C62" s="246"/>
      <c r="D62" s="246"/>
      <c r="E62" s="246"/>
      <c r="F62" s="246"/>
      <c r="G62" s="327"/>
      <c r="H62" s="328" t="s">
        <v>430</v>
      </c>
      <c r="I62" s="329">
        <v>1100817</v>
      </c>
      <c r="J62" s="330">
        <v>200352</v>
      </c>
      <c r="K62" s="331">
        <v>10.10</v>
      </c>
      <c r="L62" s="332">
        <v>62124</v>
      </c>
      <c r="M62" s="333">
        <v>5.0999999999999996</v>
      </c>
      <c r="N62" s="334">
        <v>5</v>
      </c>
    </row>
    <row r="63" spans="1:14" ht="13.5">
      <c r="A63" s="250"/>
      <c r="B63" s="246"/>
      <c r="C63" s="246"/>
      <c r="D63" s="246"/>
      <c r="E63" s="246"/>
      <c r="F63" s="246"/>
      <c r="G63" s="246"/>
      <c r="H63" s="246"/>
      <c r="I63" s="246"/>
      <c r="J63" s="246"/>
      <c r="K63" s="246"/>
      <c r="L63" s="246"/>
      <c r="M63" s="246"/>
      <c r="N63" s="246"/>
    </row>
    <row r="64" spans="1:14" ht="13.5">
      <c r="A64" s="250"/>
      <c r="B64" s="246"/>
      <c r="C64" s="246"/>
      <c r="D64" s="246"/>
      <c r="E64" s="246"/>
      <c r="F64" s="246"/>
      <c r="G64" s="246"/>
      <c r="H64" s="246"/>
      <c r="I64" s="246"/>
      <c r="J64" s="246"/>
      <c r="K64" s="246"/>
      <c r="L64" s="246"/>
      <c r="M64" s="246"/>
      <c r="N64" s="246"/>
    </row>
    <row r="65" spans="1:14" ht="13.5">
      <c r="A65" s="250"/>
      <c r="B65" s="246"/>
      <c r="C65" s="246"/>
      <c r="D65" s="246"/>
      <c r="E65" s="246"/>
      <c r="F65" s="246"/>
      <c r="G65" s="246"/>
      <c r="H65" s="246"/>
      <c r="I65" s="246"/>
      <c r="J65" s="246"/>
      <c r="K65" s="246"/>
      <c r="L65" s="246"/>
      <c r="M65" s="246"/>
      <c r="N65" s="246"/>
    </row>
    <row r="66" spans="1:15" ht="13.5">
      <c r="A66" s="342"/>
      <c r="B66" s="308"/>
      <c r="C66" s="308"/>
      <c r="D66" s="308"/>
      <c r="E66" s="308"/>
      <c r="F66" s="308"/>
      <c r="G66" s="308"/>
      <c r="H66" s="308"/>
      <c r="I66" s="308"/>
      <c r="J66" s="308"/>
      <c r="K66" s="308"/>
      <c r="L66" s="308"/>
      <c r="M66" s="308"/>
      <c r="N66" s="308"/>
      <c r="O66" s="343"/>
    </row>
    <row r="67" spans="7:16" ht="13.5" customHeight="1" hidden="1">
      <c r="G67" s="246"/>
      <c r="H67" s="246"/>
      <c r="I67" s="246"/>
      <c r="J67" s="246"/>
      <c r="K67" s="246"/>
      <c r="L67" s="246"/>
      <c r="M67" s="246"/>
      <c r="N67" s="246"/>
      <c r="O67" s="246"/>
      <c r="P67" s="246"/>
    </row>
    <row r="68" spans="7:14" ht="13.5" customHeight="1" hidden="1">
      <c r="G68" s="246"/>
      <c r="H68" s="246"/>
      <c r="I68" s="246"/>
      <c r="J68" s="246"/>
      <c r="K68" s="246"/>
      <c r="L68" s="246"/>
      <c r="M68" s="246"/>
      <c r="N68" s="246"/>
    </row>
    <row r="69" spans="7:14" ht="13.5" customHeight="1" hidden="1">
      <c r="G69" s="246"/>
      <c r="H69" s="246"/>
      <c r="I69" s="246"/>
      <c r="J69" s="246"/>
      <c r="K69" s="246"/>
      <c r="L69" s="246"/>
      <c r="M69" s="246"/>
      <c r="N69" s="246"/>
    </row>
    <row r="70" spans="7:14" ht="13.5" hidden="1">
      <c r="G70" s="246"/>
      <c r="H70" s="246"/>
      <c r="I70" s="246"/>
      <c r="J70" s="246"/>
      <c r="K70" s="246"/>
      <c r="L70" s="246"/>
      <c r="M70" s="246"/>
      <c r="N70" s="246"/>
    </row>
    <row r="71" spans="7:14" ht="13.5" hidden="1">
      <c r="G71" s="246"/>
      <c r="H71" s="246"/>
      <c r="I71" s="246"/>
      <c r="J71" s="246"/>
      <c r="K71" s="246"/>
      <c r="L71" s="246"/>
      <c r="M71" s="246"/>
      <c r="N71" s="246"/>
    </row>
    <row r="72" spans="7:14" ht="13.5" hidden="1">
      <c r="G72" s="246"/>
      <c r="H72" s="246"/>
      <c r="I72" s="246"/>
      <c r="J72" s="246"/>
      <c r="K72" s="246"/>
      <c r="L72" s="246"/>
      <c r="M72" s="246"/>
      <c r="N72" s="246"/>
    </row>
    <row r="73" spans="7:14" ht="13.5" hidden="1">
      <c r="G73" s="246"/>
      <c r="H73" s="246"/>
      <c r="I73" s="246"/>
      <c r="J73" s="246"/>
      <c r="K73" s="246"/>
      <c r="L73" s="246"/>
      <c r="M73" s="246"/>
      <c r="N73" s="246"/>
    </row>
    <row r="74" ht="13.5"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rintOptions horizontalCentered="1"/>
  <pageMargins left="0.393700787401575" right="0.196850393700787" top="0.393700787401575" bottom="0.31496062992126" header="0.511811023622047" footer="0"/>
  <pageSetup orientation="landscape" paperSize="9" scale="60" r:id="rId2"/>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H121"/>
  <sheetViews>
    <sheetView showGridLines="0" zoomScaleSheetLayoutView="55" workbookViewId="0" topLeftCell="G86"/>
  </sheetViews>
  <sheetFormatPr defaultColWidth="0" defaultRowHeight="13.5" custom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20" ht="13.5">
      <c r="B2" s="243"/>
      <c r="T2" s="243"/>
    </row>
    <row r="3" spans="3:34" ht="13.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ht="13.5"/>
    <row r="5" ht="13.5"/>
    <row r="6" ht="13.5"/>
    <row r="7" ht="13.5"/>
    <row r="8" ht="13.5"/>
    <row r="9" ht="13.5">
      <c r="AH9" s="243"/>
    </row>
    <row r="10" ht="13.5"/>
    <row r="11" ht="13.5"/>
    <row r="12" ht="13.5"/>
    <row r="13" ht="13.5"/>
    <row r="14" ht="13.5"/>
    <row r="15" ht="13.5"/>
    <row r="16" ht="13.5"/>
    <row r="17" ht="13.5">
      <c r="AH17" s="243"/>
    </row>
    <row r="18" ht="13.5"/>
    <row r="19" ht="13.5"/>
    <row r="20" ht="13.5">
      <c r="AH20" s="243"/>
    </row>
    <row r="21" ht="13.5">
      <c r="AH21" s="243"/>
    </row>
    <row r="22" ht="13.5"/>
    <row r="23" ht="13.5"/>
    <row r="24" ht="13.5"/>
    <row r="25" ht="13.5"/>
    <row r="26" ht="13.5"/>
    <row r="27" ht="13.5"/>
    <row r="28" ht="13.5">
      <c r="AH28" s="243"/>
    </row>
    <row r="29" ht="13.5"/>
    <row r="30" ht="13.5"/>
    <row r="31" ht="13.5"/>
    <row r="32" ht="13.5"/>
    <row r="33" spans="2:9" ht="13.5">
      <c r="B33" s="243"/>
      <c r="G33" s="243"/>
      <c r="I33" s="243"/>
    </row>
    <row r="34" spans="3:21" ht="13.5">
      <c r="C34" s="243"/>
      <c r="P34" s="243"/>
      <c r="R34" s="243"/>
      <c r="U34" s="243"/>
    </row>
    <row r="35" spans="4:34" ht="13.5">
      <c r="D35" s="243"/>
      <c r="E35" s="243"/>
      <c r="T35" s="243"/>
      <c r="W35" s="243"/>
      <c r="AC35" s="243"/>
      <c r="AD35" s="243"/>
      <c r="AE35" s="243"/>
      <c r="AF35" s="243"/>
      <c r="AG35" s="243"/>
      <c r="AH35" s="243"/>
    </row>
    <row r="36" spans="6:34" ht="13.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ht="13.5">
      <c r="AH37" s="243"/>
    </row>
    <row r="38" spans="33:34" ht="13.5">
      <c r="AG38" s="243"/>
      <c r="AH38" s="243"/>
    </row>
    <row r="39" ht="13.5"/>
    <row r="40" ht="13.5">
      <c r="U40" s="243"/>
    </row>
    <row r="41" ht="13.5">
      <c r="R41" s="243"/>
    </row>
    <row r="42" spans="20:23" ht="13.5">
      <c r="T42" s="243"/>
      <c r="W42" s="243"/>
    </row>
    <row r="43" spans="17:34" ht="13.5">
      <c r="Q43" s="243"/>
      <c r="S43" s="243"/>
      <c r="V43" s="243"/>
      <c r="X43" s="243"/>
      <c r="Y43" s="243"/>
      <c r="Z43" s="243"/>
      <c r="AA43" s="243"/>
      <c r="AB43" s="243"/>
      <c r="AC43" s="243"/>
      <c r="AD43" s="243"/>
      <c r="AE43" s="243"/>
      <c r="AF43" s="243"/>
      <c r="AG43" s="243"/>
      <c r="AH43" s="243"/>
    </row>
    <row r="44" ht="13.5">
      <c r="AH44" s="243"/>
    </row>
    <row r="45" ht="13.5"/>
    <row r="46" ht="13.5"/>
    <row r="47" ht="13.5"/>
    <row r="48" spans="33:34" ht="13.5">
      <c r="AG48" s="243"/>
      <c r="AH48" s="243"/>
    </row>
    <row r="49" ht="13.5">
      <c r="AH49" s="243"/>
    </row>
    <row r="50" ht="13.5">
      <c r="AH50" s="243"/>
    </row>
    <row r="51" spans="29:34" ht="13.5">
      <c r="AC51" s="243"/>
      <c r="AD51" s="243"/>
      <c r="AE51" s="243"/>
      <c r="AF51" s="243"/>
      <c r="AG51" s="243"/>
      <c r="AH51" s="243"/>
    </row>
    <row r="52" ht="13.5"/>
    <row r="53" ht="13.5"/>
    <row r="54" ht="13.5">
      <c r="AH54" s="243"/>
    </row>
    <row r="55" ht="13.5"/>
    <row r="56" ht="13.5"/>
    <row r="57" ht="13.5"/>
    <row r="58" ht="13.5">
      <c r="AH58" s="243"/>
    </row>
    <row r="59" ht="13.5"/>
    <row r="60" ht="13.5"/>
    <row r="61" ht="13.5"/>
    <row r="62" ht="13.5"/>
    <row r="63" ht="13.5">
      <c r="AH63" s="243"/>
    </row>
    <row r="64" spans="33:34" ht="13.5">
      <c r="AG64" s="243"/>
      <c r="AH64" s="243"/>
    </row>
    <row r="65" ht="13.5"/>
    <row r="66" ht="13.5"/>
    <row r="67" ht="13.5"/>
    <row r="68" ht="13.5"/>
    <row r="69" spans="32:34" ht="13.5">
      <c r="AF69" s="243"/>
      <c r="AG69" s="243"/>
      <c r="AH69" s="243"/>
    </row>
    <row r="70" ht="13.5"/>
    <row r="71" ht="13.5"/>
    <row r="72" ht="13.5"/>
    <row r="73" ht="13.5"/>
    <row r="74" ht="13.5"/>
    <row r="75" ht="13.5"/>
    <row r="76" ht="13.5"/>
    <row r="77" ht="13.5"/>
    <row r="78" ht="13.5"/>
    <row r="79" ht="13.5"/>
    <row r="80" ht="13.5"/>
    <row r="81" ht="13.5"/>
    <row r="82" ht="13.5">
      <c r="Y82" s="243"/>
    </row>
    <row r="83" spans="26:34" ht="13.5">
      <c r="Z83" s="243"/>
      <c r="AA83" s="243"/>
      <c r="AB83" s="243"/>
      <c r="AC83" s="243"/>
      <c r="AD83" s="243"/>
      <c r="AE83" s="243"/>
      <c r="AF83" s="243"/>
      <c r="AG83" s="243"/>
      <c r="AH83" s="243"/>
    </row>
    <row r="84" ht="13.5"/>
    <row r="85" ht="13.5"/>
    <row r="86" ht="13.5"/>
    <row r="87" ht="13.5"/>
    <row r="88" ht="13.5">
      <c r="AH88" s="243"/>
    </row>
    <row r="89" ht="13.5"/>
    <row r="90" ht="13.5"/>
    <row r="91" ht="13.5"/>
    <row r="92" ht="13.5" customHeight="1"/>
    <row r="93" ht="13.5" customHeight="1"/>
    <row r="94" spans="32:34" ht="13.5" customHeight="1">
      <c r="AF94" s="243"/>
      <c r="AG94" s="243"/>
      <c r="AH94" s="243"/>
    </row>
    <row r="95" ht="13.5" customHeight="1">
      <c r="AH95" s="243"/>
    </row>
    <row r="96" ht="13.5" customHeight="1"/>
    <row r="97" ht="13.5" customHeight="1"/>
    <row r="98" ht="13.5" customHeight="1"/>
    <row r="99" ht="13.5" customHeight="1"/>
    <row r="100" ht="13.5" customHeight="1"/>
    <row r="101" ht="13.5" customHeight="1">
      <c r="AH101" s="243"/>
    </row>
    <row r="102" ht="13.5" customHeight="1"/>
    <row r="103" ht="13.5" customHeight="1"/>
    <row r="104" spans="33:34" ht="13.5" customHeight="1">
      <c r="AG104" s="243"/>
      <c r="AH104" s="243"/>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c r="AH116" s="243"/>
    </row>
    <row r="117" ht="13.5" customHeight="1" hidden="1"/>
    <row r="118" ht="13.5" customHeight="1" hidden="1"/>
    <row r="119" ht="13.5" customHeight="1" hidden="1"/>
    <row r="120" ht="13.5" customHeight="1" hidden="1"/>
    <row r="121" ht="13.5" customHeight="1" hidden="1">
      <c r="AH121" s="243"/>
    </row>
    <row r="122" ht="13.5" customHeight="1" hidden="1"/>
    <row r="123" ht="13.5" customHeight="1" hidden="1"/>
    <row r="124" ht="13.5" customHeight="1" hidden="1"/>
    <row r="125" ht="13.5" customHeight="1" hidden="1"/>
    <row r="126" ht="13.5" customHeight="1" hidden="1"/>
    <row r="127" ht="13.5" customHeight="1" hidden="1"/>
    <row r="128" ht="13.5" customHeight="1" hidden="1"/>
    <row r="129" ht="13.5" customHeight="1" hidden="1"/>
    <row r="130" ht="13.5" customHeight="1" hidden="1"/>
    <row r="131" ht="13.5" customHeight="1" hidden="1"/>
    <row r="132" ht="13.5" customHeight="1" hidden="1"/>
  </sheetData>
  <sheetProtection password="851F" sheet="1" objects="1" scenarios="1"/>
  <printOptions horizontalCentered="1" verticalCentered="1"/>
  <pageMargins left="0" right="0" top="0.196850393700787" bottom="0" header="0.393700787401575" footer="0"/>
  <pageSetup horizontalDpi="300" verticalDpi="300" orientation="landscape" paperSize="9" scale="38" r:id="rId2"/>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21"/>
  <sheetViews>
    <sheetView showGridLines="0" zoomScale="70" zoomScaleNormal="70" zoomScaleSheetLayoutView="55" workbookViewId="0" topLeftCell="B76">
      <selection pane="topLeft" activeCell="AA101" sqref="AA101"/>
    </sheetView>
  </sheetViews>
  <sheetFormatPr defaultColWidth="0" defaultRowHeight="13.5" custom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20" ht="13.5">
      <c r="B2" s="243"/>
      <c r="T2" s="243"/>
    </row>
    <row r="3" spans="3:34" ht="13.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ht="13.5"/>
    <row r="5" ht="13.5"/>
    <row r="6" ht="13.5"/>
    <row r="7" ht="13.5"/>
    <row r="8" ht="13.5"/>
    <row r="9" ht="13.5">
      <c r="AH9" s="243"/>
    </row>
    <row r="10" ht="13.5"/>
    <row r="11" ht="13.5"/>
    <row r="12" ht="13.5"/>
    <row r="13" ht="13.5"/>
    <row r="14" ht="13.5"/>
    <row r="15" ht="13.5"/>
    <row r="16" ht="13.5"/>
    <row r="17" ht="13.5">
      <c r="AH17" s="243"/>
    </row>
    <row r="18" ht="13.5"/>
    <row r="19" ht="13.5"/>
    <row r="20" ht="13.5">
      <c r="AH20" s="243"/>
    </row>
    <row r="21" ht="13.5">
      <c r="AH21" s="243"/>
    </row>
    <row r="22" ht="13.5"/>
    <row r="23" ht="13.5"/>
    <row r="24" ht="13.5"/>
    <row r="25" ht="13.5"/>
    <row r="26" ht="13.5"/>
    <row r="27" ht="13.5"/>
    <row r="28" ht="13.5">
      <c r="AH28" s="243"/>
    </row>
    <row r="29" ht="13.5"/>
    <row r="30" ht="13.5"/>
    <row r="31" ht="13.5"/>
    <row r="32" ht="13.5"/>
    <row r="33" spans="2:9" ht="13.5">
      <c r="B33" s="243"/>
      <c r="G33" s="243"/>
      <c r="I33" s="243"/>
    </row>
    <row r="34" spans="3:21" ht="13.5">
      <c r="C34" s="243"/>
      <c r="P34" s="243"/>
      <c r="R34" s="243"/>
      <c r="U34" s="243"/>
    </row>
    <row r="35" spans="4:34" ht="13.5">
      <c r="D35" s="243"/>
      <c r="E35" s="243"/>
      <c r="T35" s="243"/>
      <c r="W35" s="243"/>
      <c r="AC35" s="243"/>
      <c r="AD35" s="243"/>
      <c r="AE35" s="243"/>
      <c r="AF35" s="243"/>
      <c r="AG35" s="243"/>
      <c r="AH35" s="243"/>
    </row>
    <row r="36" spans="6:34" ht="13.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ht="13.5">
      <c r="AH37" s="243"/>
    </row>
    <row r="38" spans="33:34" ht="13.5">
      <c r="AG38" s="243"/>
      <c r="AH38" s="243"/>
    </row>
    <row r="39" ht="13.5"/>
    <row r="40" ht="13.5">
      <c r="U40" s="243"/>
    </row>
    <row r="41" ht="13.5">
      <c r="R41" s="243"/>
    </row>
    <row r="42" spans="20:23" ht="13.5">
      <c r="T42" s="243"/>
      <c r="W42" s="243"/>
    </row>
    <row r="43" spans="17:34" ht="13.5">
      <c r="Q43" s="243"/>
      <c r="S43" s="243"/>
      <c r="V43" s="243"/>
      <c r="X43" s="243"/>
      <c r="Y43" s="243"/>
      <c r="Z43" s="243"/>
      <c r="AA43" s="243"/>
      <c r="AB43" s="243"/>
      <c r="AC43" s="243"/>
      <c r="AD43" s="243"/>
      <c r="AE43" s="243"/>
      <c r="AF43" s="243"/>
      <c r="AG43" s="243"/>
      <c r="AH43" s="243"/>
    </row>
    <row r="44" ht="13.5">
      <c r="AH44" s="243"/>
    </row>
    <row r="45" ht="13.5"/>
    <row r="46" ht="13.5"/>
    <row r="47" ht="13.5"/>
    <row r="48" spans="33:34" ht="13.5">
      <c r="AG48" s="243"/>
      <c r="AH48" s="243"/>
    </row>
    <row r="49" ht="13.5">
      <c r="AH49" s="243"/>
    </row>
    <row r="50" ht="13.5">
      <c r="AH50" s="243"/>
    </row>
    <row r="51" spans="29:34" ht="13.5">
      <c r="AC51" s="243"/>
      <c r="AD51" s="243"/>
      <c r="AE51" s="243"/>
      <c r="AF51" s="243"/>
      <c r="AG51" s="243"/>
      <c r="AH51" s="243"/>
    </row>
    <row r="52" ht="13.5"/>
    <row r="53" ht="13.5"/>
    <row r="54" ht="13.5">
      <c r="AH54" s="243"/>
    </row>
    <row r="55" ht="13.5"/>
    <row r="56" ht="13.5"/>
    <row r="57" ht="13.5"/>
    <row r="58" ht="13.5">
      <c r="AH58" s="243"/>
    </row>
    <row r="59" ht="13.5"/>
    <row r="60" ht="13.5"/>
    <row r="61" ht="13.5"/>
    <row r="62" ht="13.5"/>
    <row r="63" ht="13.5">
      <c r="AH63" s="243"/>
    </row>
    <row r="64" spans="33:34" ht="13.5">
      <c r="AG64" s="243"/>
      <c r="AH64" s="243"/>
    </row>
    <row r="65" ht="13.5"/>
    <row r="66" ht="13.5"/>
    <row r="67" ht="13.5"/>
    <row r="68" ht="13.5"/>
    <row r="69" spans="32:34" ht="13.5">
      <c r="AF69" s="243"/>
      <c r="AG69" s="243"/>
      <c r="AH69" s="243"/>
    </row>
    <row r="70" ht="13.5"/>
    <row r="71" ht="13.5"/>
    <row r="72" ht="13.5"/>
    <row r="73" ht="13.5"/>
    <row r="74" ht="13.5"/>
    <row r="75" ht="13.5"/>
    <row r="76" ht="13.5"/>
    <row r="77" ht="13.5"/>
    <row r="78" ht="13.5"/>
    <row r="79" ht="13.5"/>
    <row r="80" ht="13.5"/>
    <row r="81" ht="13.5"/>
    <row r="82" ht="13.5">
      <c r="Y82" s="243"/>
    </row>
    <row r="83" spans="26:34" ht="13.5">
      <c r="Z83" s="243"/>
      <c r="AA83" s="243"/>
      <c r="AB83" s="243"/>
      <c r="AC83" s="243"/>
      <c r="AD83" s="243"/>
      <c r="AE83" s="243"/>
      <c r="AF83" s="243"/>
      <c r="AG83" s="243"/>
      <c r="AH83" s="243"/>
    </row>
    <row r="84" ht="13.5"/>
    <row r="85" ht="13.5"/>
    <row r="86" ht="13.5"/>
    <row r="87" ht="13.5"/>
    <row r="88" ht="13.5">
      <c r="AH88" s="243"/>
    </row>
    <row r="89" ht="13.5"/>
    <row r="90" ht="13.5"/>
    <row r="91" ht="13.5"/>
    <row r="92" ht="13.5" customHeight="1"/>
    <row r="93" ht="13.5" customHeight="1"/>
    <row r="94" spans="32:34" ht="13.5" customHeight="1">
      <c r="AF94" s="243"/>
      <c r="AG94" s="243"/>
      <c r="AH94" s="243"/>
    </row>
    <row r="95" ht="13.5" customHeight="1">
      <c r="AH95" s="243"/>
    </row>
    <row r="96" ht="13.5" customHeight="1"/>
    <row r="97" ht="13.5" customHeight="1"/>
    <row r="98" ht="13.5" customHeight="1"/>
    <row r="99" ht="13.5" customHeight="1"/>
    <row r="100" ht="13.5" customHeight="1"/>
    <row r="101" ht="13.5" customHeight="1">
      <c r="AH101" s="243"/>
    </row>
    <row r="102" ht="13.5" customHeight="1"/>
    <row r="103" ht="13.5" customHeight="1"/>
    <row r="104" spans="33:34" ht="13.5" customHeight="1">
      <c r="AG104" s="243"/>
      <c r="AH104" s="243"/>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c r="AH116" s="243"/>
    </row>
    <row r="117" ht="13.5" customHeight="1" hidden="1"/>
    <row r="118" ht="13.5" customHeight="1" hidden="1"/>
    <row r="119" ht="13.5" customHeight="1" hidden="1"/>
    <row r="120" ht="13.5" customHeight="1" hidden="1"/>
    <row r="121" ht="13.5" customHeight="1" hidden="1">
      <c r="AH121" s="243"/>
    </row>
    <row r="122" ht="13.5" customHeight="1" hidden="1"/>
    <row r="123" ht="13.5" customHeight="1" hidden="1"/>
    <row r="124" ht="13.5" customHeight="1" hidden="1"/>
    <row r="125" ht="13.5" customHeight="1" hidden="1"/>
    <row r="126" ht="13.5" customHeight="1" hidden="1"/>
    <row r="127" ht="13.5" customHeight="1" hidden="1"/>
    <row r="128" ht="13.5" customHeight="1" hidden="1"/>
    <row r="129" ht="13.5" customHeight="1" hidden="1"/>
    <row r="130" ht="13.5" customHeight="1" hidden="1"/>
    <row r="131" ht="13.5" customHeight="1" hidden="1"/>
    <row r="132" ht="13.5" customHeight="1" hidden="1"/>
  </sheetData>
  <sheetProtection password="851F" sheet="1" objects="1" scenarios="1"/>
  <printOptions horizontalCentered="1" verticalCentered="1"/>
  <pageMargins left="0" right="0" top="0.196850393700787" bottom="0" header="0.393700787401575" footer="0"/>
  <pageSetup orientation="landscape" paperSize="9" scale="39" r:id="rId2"/>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
    <pageSetUpPr fitToPage="1"/>
  </sheetPr>
  <dimension ref="B45:J49"/>
  <sheetViews>
    <sheetView showGridLines="0" zoomScaleSheetLayoutView="100" workbookViewId="0" topLeftCell="E36"/>
  </sheetViews>
  <sheetFormatPr defaultColWidth="0" defaultRowHeight="13.5" custom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spans="2:10" ht="29.25" customHeight="1" thickBot="1">
      <c r="B45" s="2"/>
      <c r="C45" s="2"/>
      <c r="D45" s="2"/>
      <c r="E45" s="2"/>
      <c r="F45" s="2"/>
      <c r="G45" s="2"/>
      <c r="H45" s="2"/>
      <c r="I45" s="2"/>
      <c r="J45" s="3" t="s">
        <v>436</v>
      </c>
    </row>
    <row r="46" spans="2:10" ht="29.25" customHeight="1" thickBot="1">
      <c r="B46" s="4" t="s">
        <v>7</v>
      </c>
      <c r="C46" s="5"/>
      <c r="D46" s="5"/>
      <c r="E46" s="6" t="s">
        <v>437</v>
      </c>
      <c r="F46" s="7" t="s">
        <v>438</v>
      </c>
      <c r="G46" s="8" t="s">
        <v>439</v>
      </c>
      <c r="H46" s="8" t="s">
        <v>440</v>
      </c>
      <c r="I46" s="8" t="s">
        <v>441</v>
      </c>
      <c r="J46" s="9" t="s">
        <v>442</v>
      </c>
    </row>
    <row r="47" spans="2:10" ht="57.75" customHeight="1">
      <c r="B47" s="10"/>
      <c r="C47" s="1172" t="s">
        <v>443</v>
      </c>
      <c r="D47" s="1172"/>
      <c r="E47" s="1173"/>
      <c r="F47" s="11">
        <v>25.06</v>
      </c>
      <c r="G47" s="12">
        <v>29.50</v>
      </c>
      <c r="H47" s="12">
        <v>32.60</v>
      </c>
      <c r="I47" s="12">
        <v>35.729999999999997</v>
      </c>
      <c r="J47" s="13">
        <v>43.78</v>
      </c>
    </row>
    <row r="48" spans="2:10" ht="57.75" customHeight="1">
      <c r="B48" s="14"/>
      <c r="C48" s="1174" t="s">
        <v>444</v>
      </c>
      <c r="D48" s="1174"/>
      <c r="E48" s="1175"/>
      <c r="F48" s="15">
        <v>4.37</v>
      </c>
      <c r="G48" s="16">
        <v>5.95</v>
      </c>
      <c r="H48" s="16">
        <v>8.0299999999999994</v>
      </c>
      <c r="I48" s="16">
        <v>8.8800000000000008</v>
      </c>
      <c r="J48" s="17">
        <v>8.6999999999999993</v>
      </c>
    </row>
    <row r="49" spans="2:10" ht="57.75" customHeight="1" thickBot="1">
      <c r="B49" s="18"/>
      <c r="C49" s="1176" t="s">
        <v>58</v>
      </c>
      <c r="D49" s="1176"/>
      <c r="E49" s="1177"/>
      <c r="F49" s="19">
        <v>3</v>
      </c>
      <c r="G49" s="20">
        <v>5.94</v>
      </c>
      <c r="H49" s="20">
        <v>4.92</v>
      </c>
      <c r="I49" s="20">
        <v>5.70</v>
      </c>
      <c r="J49" s="21">
        <v>7.42</v>
      </c>
    </row>
    <row r="50" ht="13.5" customHeight="1"/>
    <row r="51" ht="13.5" customHeight="1" hidden="1"/>
    <row r="52" ht="13.5" customHeight="1" hidden="1"/>
    <row r="53" ht="13.5" customHeight="1" hidden="1"/>
  </sheetData>
  <sheetProtection password="851F" sheet="1" objects="1" scenarios="1"/>
  <mergeCells count="3">
    <mergeCell ref="C47:E47"/>
    <mergeCell ref="C48:E48"/>
    <mergeCell ref="C49:E49"/>
  </mergeCells>
  <printOptions horizontalCentered="1"/>
  <pageMargins left="0" right="0" top="0.196850393700787" bottom="0" header="0" footer="0"/>
  <pageSetup horizontalDpi="300" verticalDpi="300" orientation="landscape" paperSize="9" scale="62" r:id="rId2"/>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topLeftCell="B28">
      <selection pane="topLeft" activeCell="M32" sqref="M32"/>
    </sheetView>
  </sheetViews>
  <sheetFormatPr defaultColWidth="0" defaultRowHeight="12.95" custom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436</v>
      </c>
      <c r="K32" s="22"/>
      <c r="L32" s="22"/>
      <c r="M32" s="22"/>
      <c r="N32" s="22"/>
      <c r="O32" s="22"/>
      <c r="P32" s="22"/>
    </row>
    <row r="33" spans="1:16" ht="39" customHeight="1" thickBot="1">
      <c r="A33" s="22"/>
      <c r="B33" s="25" t="s">
        <v>445</v>
      </c>
      <c r="C33" s="26"/>
      <c r="D33" s="26"/>
      <c r="E33" s="27" t="s">
        <v>437</v>
      </c>
      <c r="F33" s="28" t="s">
        <v>438</v>
      </c>
      <c r="G33" s="29" t="s">
        <v>439</v>
      </c>
      <c r="H33" s="29" t="s">
        <v>440</v>
      </c>
      <c r="I33" s="29" t="s">
        <v>441</v>
      </c>
      <c r="J33" s="30" t="s">
        <v>442</v>
      </c>
      <c r="K33" s="22"/>
      <c r="L33" s="22"/>
      <c r="M33" s="22"/>
      <c r="N33" s="22"/>
      <c r="O33" s="22"/>
      <c r="P33" s="22"/>
    </row>
    <row r="34" spans="1:16" ht="39" customHeight="1">
      <c r="A34" s="22"/>
      <c r="B34" s="31"/>
      <c r="C34" s="1184" t="s">
        <v>302</v>
      </c>
      <c r="D34" s="1184"/>
      <c r="E34" s="1185"/>
      <c r="F34" s="32">
        <v>6.18</v>
      </c>
      <c r="G34" s="33">
        <v>7.70</v>
      </c>
      <c r="H34" s="33">
        <v>8</v>
      </c>
      <c r="I34" s="33">
        <v>7.75</v>
      </c>
      <c r="J34" s="34">
        <v>8.9600000000000009</v>
      </c>
      <c r="K34" s="22"/>
      <c r="L34" s="22"/>
      <c r="M34" s="22"/>
      <c r="N34" s="22"/>
      <c r="O34" s="22"/>
      <c r="P34" s="22"/>
    </row>
    <row r="35" spans="1:16" ht="39" customHeight="1">
      <c r="A35" s="22"/>
      <c r="B35" s="35"/>
      <c r="C35" s="1178" t="s">
        <v>277</v>
      </c>
      <c r="D35" s="1179"/>
      <c r="E35" s="1180"/>
      <c r="F35" s="36">
        <v>4.25</v>
      </c>
      <c r="G35" s="37">
        <v>5.72</v>
      </c>
      <c r="H35" s="37">
        <v>7.81</v>
      </c>
      <c r="I35" s="37">
        <v>8.69</v>
      </c>
      <c r="J35" s="38">
        <v>8.40</v>
      </c>
      <c r="K35" s="22"/>
      <c r="L35" s="22"/>
      <c r="M35" s="22"/>
      <c r="N35" s="22"/>
      <c r="O35" s="22"/>
      <c r="P35" s="22"/>
    </row>
    <row r="36" spans="1:16" ht="39" customHeight="1">
      <c r="A36" s="22"/>
      <c r="B36" s="35"/>
      <c r="C36" s="1178" t="s">
        <v>300</v>
      </c>
      <c r="D36" s="1179"/>
      <c r="E36" s="1180"/>
      <c r="F36" s="36">
        <v>0.76</v>
      </c>
      <c r="G36" s="37">
        <v>0.55000000000000004</v>
      </c>
      <c r="H36" s="37">
        <v>0.76</v>
      </c>
      <c r="I36" s="37">
        <v>1</v>
      </c>
      <c r="J36" s="38">
        <v>0.33</v>
      </c>
      <c r="K36" s="22"/>
      <c r="L36" s="22"/>
      <c r="M36" s="22"/>
      <c r="N36" s="22"/>
      <c r="O36" s="22"/>
      <c r="P36" s="22"/>
    </row>
    <row r="37" spans="1:16" ht="39" customHeight="1">
      <c r="A37" s="22"/>
      <c r="B37" s="35"/>
      <c r="C37" s="1178" t="s">
        <v>281</v>
      </c>
      <c r="D37" s="1179"/>
      <c r="E37" s="1180"/>
      <c r="F37" s="36">
        <v>0.03</v>
      </c>
      <c r="G37" s="37">
        <v>0.070000000000000007</v>
      </c>
      <c r="H37" s="37">
        <v>0.070000000000000007</v>
      </c>
      <c r="I37" s="37">
        <v>0.08</v>
      </c>
      <c r="J37" s="38">
        <v>0.15</v>
      </c>
      <c r="K37" s="22"/>
      <c r="L37" s="22"/>
      <c r="M37" s="22"/>
      <c r="N37" s="22"/>
      <c r="O37" s="22"/>
      <c r="P37" s="22"/>
    </row>
    <row r="38" spans="1:16" ht="39" customHeight="1">
      <c r="A38" s="22"/>
      <c r="B38" s="35"/>
      <c r="C38" s="1178" t="s">
        <v>301</v>
      </c>
      <c r="D38" s="1179"/>
      <c r="E38" s="1180"/>
      <c r="F38" s="36">
        <v>0.31</v>
      </c>
      <c r="G38" s="37">
        <v>0.19</v>
      </c>
      <c r="H38" s="37">
        <v>0.05</v>
      </c>
      <c r="I38" s="37">
        <v>0.12</v>
      </c>
      <c r="J38" s="38">
        <v>0.15</v>
      </c>
      <c r="K38" s="22"/>
      <c r="L38" s="22"/>
      <c r="M38" s="22"/>
      <c r="N38" s="22"/>
      <c r="O38" s="22"/>
      <c r="P38" s="22"/>
    </row>
    <row r="39" spans="1:16" ht="39" customHeight="1">
      <c r="A39" s="22"/>
      <c r="B39" s="35"/>
      <c r="C39" s="1178" t="s">
        <v>284</v>
      </c>
      <c r="D39" s="1179"/>
      <c r="E39" s="1180"/>
      <c r="F39" s="36">
        <v>0.070000000000000007</v>
      </c>
      <c r="G39" s="37">
        <v>0.15</v>
      </c>
      <c r="H39" s="37">
        <v>0.13</v>
      </c>
      <c r="I39" s="37">
        <v>0.10</v>
      </c>
      <c r="J39" s="38">
        <v>0.13</v>
      </c>
      <c r="K39" s="22"/>
      <c r="L39" s="22"/>
      <c r="M39" s="22"/>
      <c r="N39" s="22"/>
      <c r="O39" s="22"/>
      <c r="P39" s="22"/>
    </row>
    <row r="40" spans="1:16" ht="39" customHeight="1">
      <c r="A40" s="22"/>
      <c r="B40" s="35"/>
      <c r="C40" s="1178" t="s">
        <v>299</v>
      </c>
      <c r="D40" s="1179"/>
      <c r="E40" s="1180"/>
      <c r="F40" s="36">
        <v>2.5299999999999998</v>
      </c>
      <c r="G40" s="37">
        <v>1.77</v>
      </c>
      <c r="H40" s="37">
        <v>0.84</v>
      </c>
      <c r="I40" s="37">
        <v>0.35</v>
      </c>
      <c r="J40" s="38">
        <v>0.10</v>
      </c>
      <c r="K40" s="22"/>
      <c r="L40" s="22"/>
      <c r="M40" s="22"/>
      <c r="N40" s="22"/>
      <c r="O40" s="22"/>
      <c r="P40" s="22"/>
    </row>
    <row r="41" spans="1:16" ht="39" customHeight="1">
      <c r="A41" s="22"/>
      <c r="B41" s="35"/>
      <c r="C41" s="1178" t="s">
        <v>304</v>
      </c>
      <c r="D41" s="1179"/>
      <c r="E41" s="1180"/>
      <c r="F41" s="36">
        <v>0</v>
      </c>
      <c r="G41" s="37">
        <v>0</v>
      </c>
      <c r="H41" s="37">
        <v>0</v>
      </c>
      <c r="I41" s="37">
        <v>0</v>
      </c>
      <c r="J41" s="38">
        <v>0</v>
      </c>
      <c r="K41" s="22"/>
      <c r="L41" s="22"/>
      <c r="M41" s="22"/>
      <c r="N41" s="22"/>
      <c r="O41" s="22"/>
      <c r="P41" s="22"/>
    </row>
    <row r="42" spans="1:16" ht="39" customHeight="1">
      <c r="A42" s="22"/>
      <c r="B42" s="39"/>
      <c r="C42" s="1178" t="s">
        <v>446</v>
      </c>
      <c r="D42" s="1179"/>
      <c r="E42" s="1180"/>
      <c r="F42" s="36" t="s">
        <v>27</v>
      </c>
      <c r="G42" s="37" t="s">
        <v>27</v>
      </c>
      <c r="H42" s="37" t="s">
        <v>27</v>
      </c>
      <c r="I42" s="37" t="s">
        <v>27</v>
      </c>
      <c r="J42" s="38" t="s">
        <v>27</v>
      </c>
      <c r="K42" s="22"/>
      <c r="L42" s="22"/>
      <c r="M42" s="22"/>
      <c r="N42" s="22"/>
      <c r="O42" s="22"/>
      <c r="P42" s="22"/>
    </row>
    <row r="43" spans="1:16" ht="39" customHeight="1" thickBot="1">
      <c r="A43" s="22"/>
      <c r="B43" s="40"/>
      <c r="C43" s="1181" t="s">
        <v>447</v>
      </c>
      <c r="D43" s="1182"/>
      <c r="E43" s="1183"/>
      <c r="F43" s="41" t="s">
        <v>27</v>
      </c>
      <c r="G43" s="42" t="s">
        <v>27</v>
      </c>
      <c r="H43" s="42" t="s">
        <v>27</v>
      </c>
      <c r="I43" s="42" t="s">
        <v>27</v>
      </c>
      <c r="J43" s="43" t="s">
        <v>27</v>
      </c>
      <c r="K43" s="22"/>
      <c r="L43" s="22"/>
      <c r="M43" s="22"/>
      <c r="N43" s="22"/>
      <c r="O43" s="22"/>
      <c r="P43" s="22"/>
    </row>
    <row r="44" spans="1:16" ht="39" customHeight="1">
      <c r="A44" s="22"/>
      <c r="B44" s="44" t="s">
        <v>448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rintOptions horizontalCentered="1"/>
  <pageMargins left="0" right="0" top="0.196850393700787" bottom="0" header="0" footer="0"/>
  <pageSetup horizontalDpi="300" verticalDpi="300" orientation="landscape" paperSize="9" scale="58" r:id="rId2"/>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topLeftCell="C1">
      <selection pane="topLeft" activeCell="Q55" sqref="Q55"/>
    </sheetView>
  </sheetViews>
  <sheetFormatPr defaultColWidth="0" defaultRowHeight="12.6" custom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449</v>
      </c>
      <c r="P43" s="48"/>
      <c r="Q43" s="48"/>
      <c r="R43" s="48"/>
      <c r="S43" s="48"/>
      <c r="T43" s="48"/>
      <c r="U43" s="48"/>
    </row>
    <row r="44" spans="1:21" ht="30.75" customHeight="1" thickBot="1">
      <c r="A44" s="48"/>
      <c r="B44" s="51" t="s">
        <v>450</v>
      </c>
      <c r="C44" s="52"/>
      <c r="D44" s="52"/>
      <c r="E44" s="53"/>
      <c r="F44" s="53"/>
      <c r="G44" s="53"/>
      <c r="H44" s="53"/>
      <c r="I44" s="53"/>
      <c r="J44" s="54" t="s">
        <v>437</v>
      </c>
      <c r="K44" s="55" t="s">
        <v>438</v>
      </c>
      <c r="L44" s="56" t="s">
        <v>439</v>
      </c>
      <c r="M44" s="56" t="s">
        <v>440</v>
      </c>
      <c r="N44" s="56" t="s">
        <v>441</v>
      </c>
      <c r="O44" s="57" t="s">
        <v>442</v>
      </c>
      <c r="P44" s="48"/>
      <c r="Q44" s="48"/>
      <c r="R44" s="48"/>
      <c r="S44" s="48"/>
      <c r="T44" s="48"/>
      <c r="U44" s="48"/>
    </row>
    <row r="45" spans="1:21" ht="30.75" customHeight="1">
      <c r="A45" s="48"/>
      <c r="B45" s="1194" t="s">
        <v>451</v>
      </c>
      <c r="C45" s="1195"/>
      <c r="D45" s="58"/>
      <c r="E45" s="1200" t="s">
        <v>210</v>
      </c>
      <c r="F45" s="1200"/>
      <c r="G45" s="1200"/>
      <c r="H45" s="1200"/>
      <c r="I45" s="1200"/>
      <c r="J45" s="1201"/>
      <c r="K45" s="59">
        <v>348</v>
      </c>
      <c r="L45" s="60">
        <v>292</v>
      </c>
      <c r="M45" s="60">
        <v>276</v>
      </c>
      <c r="N45" s="60">
        <v>253</v>
      </c>
      <c r="O45" s="61">
        <v>232</v>
      </c>
      <c r="P45" s="48"/>
      <c r="Q45" s="48"/>
      <c r="R45" s="48"/>
      <c r="S45" s="48"/>
      <c r="T45" s="48"/>
      <c r="U45" s="48"/>
    </row>
    <row r="46" spans="1:21" ht="30.75" customHeight="1">
      <c r="A46" s="48"/>
      <c r="B46" s="1196"/>
      <c r="C46" s="1197"/>
      <c r="D46" s="62"/>
      <c r="E46" s="1188" t="s">
        <v>333</v>
      </c>
      <c r="F46" s="1188"/>
      <c r="G46" s="1188"/>
      <c r="H46" s="1188"/>
      <c r="I46" s="1188"/>
      <c r="J46" s="1189"/>
      <c r="K46" s="63" t="s">
        <v>27</v>
      </c>
      <c r="L46" s="64" t="s">
        <v>27</v>
      </c>
      <c r="M46" s="64" t="s">
        <v>27</v>
      </c>
      <c r="N46" s="64" t="s">
        <v>27</v>
      </c>
      <c r="O46" s="65" t="s">
        <v>27</v>
      </c>
      <c r="P46" s="48"/>
      <c r="Q46" s="48"/>
      <c r="R46" s="48"/>
      <c r="S46" s="48"/>
      <c r="T46" s="48"/>
      <c r="U46" s="48"/>
    </row>
    <row r="47" spans="1:21" ht="30.75" customHeight="1">
      <c r="A47" s="48"/>
      <c r="B47" s="1196"/>
      <c r="C47" s="1197"/>
      <c r="D47" s="62"/>
      <c r="E47" s="1188" t="s">
        <v>337</v>
      </c>
      <c r="F47" s="1188"/>
      <c r="G47" s="1188"/>
      <c r="H47" s="1188"/>
      <c r="I47" s="1188"/>
      <c r="J47" s="1189"/>
      <c r="K47" s="63" t="s">
        <v>27</v>
      </c>
      <c r="L47" s="64" t="s">
        <v>27</v>
      </c>
      <c r="M47" s="64" t="s">
        <v>27</v>
      </c>
      <c r="N47" s="64" t="s">
        <v>27</v>
      </c>
      <c r="O47" s="65" t="s">
        <v>27</v>
      </c>
      <c r="P47" s="48"/>
      <c r="Q47" s="48"/>
      <c r="R47" s="48"/>
      <c r="S47" s="48"/>
      <c r="T47" s="48"/>
      <c r="U47" s="48"/>
    </row>
    <row r="48" spans="1:21" ht="30.75" customHeight="1">
      <c r="A48" s="48"/>
      <c r="B48" s="1196"/>
      <c r="C48" s="1197"/>
      <c r="D48" s="62"/>
      <c r="E48" s="1188" t="s">
        <v>452</v>
      </c>
      <c r="F48" s="1188"/>
      <c r="G48" s="1188"/>
      <c r="H48" s="1188"/>
      <c r="I48" s="1188"/>
      <c r="J48" s="1189"/>
      <c r="K48" s="63">
        <v>158</v>
      </c>
      <c r="L48" s="64">
        <v>183</v>
      </c>
      <c r="M48" s="64">
        <v>217</v>
      </c>
      <c r="N48" s="64">
        <v>236</v>
      </c>
      <c r="O48" s="65">
        <v>256</v>
      </c>
      <c r="P48" s="48"/>
      <c r="Q48" s="48"/>
      <c r="R48" s="48"/>
      <c r="S48" s="48"/>
      <c r="T48" s="48"/>
      <c r="U48" s="48"/>
    </row>
    <row r="49" spans="1:21" ht="30.75" customHeight="1">
      <c r="A49" s="48"/>
      <c r="B49" s="1196"/>
      <c r="C49" s="1197"/>
      <c r="D49" s="62"/>
      <c r="E49" s="1188" t="s">
        <v>453</v>
      </c>
      <c r="F49" s="1188"/>
      <c r="G49" s="1188"/>
      <c r="H49" s="1188"/>
      <c r="I49" s="1188"/>
      <c r="J49" s="1189"/>
      <c r="K49" s="63">
        <v>2</v>
      </c>
      <c r="L49" s="64">
        <v>9</v>
      </c>
      <c r="M49" s="64">
        <v>12</v>
      </c>
      <c r="N49" s="64">
        <v>16</v>
      </c>
      <c r="O49" s="65">
        <v>13</v>
      </c>
      <c r="P49" s="48"/>
      <c r="Q49" s="48"/>
      <c r="R49" s="48"/>
      <c r="S49" s="48"/>
      <c r="T49" s="48"/>
      <c r="U49" s="48"/>
    </row>
    <row r="50" spans="1:21" ht="30.75" customHeight="1">
      <c r="A50" s="48"/>
      <c r="B50" s="1196"/>
      <c r="C50" s="1197"/>
      <c r="D50" s="62"/>
      <c r="E50" s="1188" t="s">
        <v>454</v>
      </c>
      <c r="F50" s="1188"/>
      <c r="G50" s="1188"/>
      <c r="H50" s="1188"/>
      <c r="I50" s="1188"/>
      <c r="J50" s="1189"/>
      <c r="K50" s="63" t="s">
        <v>27</v>
      </c>
      <c r="L50" s="64" t="s">
        <v>27</v>
      </c>
      <c r="M50" s="64" t="s">
        <v>27</v>
      </c>
      <c r="N50" s="64" t="s">
        <v>27</v>
      </c>
      <c r="O50" s="65" t="s">
        <v>27</v>
      </c>
      <c r="P50" s="48"/>
      <c r="Q50" s="48"/>
      <c r="R50" s="48"/>
      <c r="S50" s="48"/>
      <c r="T50" s="48"/>
      <c r="U50" s="48"/>
    </row>
    <row r="51" spans="1:21" ht="30.75" customHeight="1">
      <c r="A51" s="48"/>
      <c r="B51" s="1198"/>
      <c r="C51" s="1199"/>
      <c r="D51" s="66"/>
      <c r="E51" s="1188" t="s">
        <v>349</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455</v>
      </c>
      <c r="C52" s="1187"/>
      <c r="D52" s="66"/>
      <c r="E52" s="1188" t="s">
        <v>456</v>
      </c>
      <c r="F52" s="1188"/>
      <c r="G52" s="1188"/>
      <c r="H52" s="1188"/>
      <c r="I52" s="1188"/>
      <c r="J52" s="1189"/>
      <c r="K52" s="63">
        <v>345</v>
      </c>
      <c r="L52" s="64">
        <v>355</v>
      </c>
      <c r="M52" s="64">
        <v>385</v>
      </c>
      <c r="N52" s="64">
        <v>377</v>
      </c>
      <c r="O52" s="65">
        <v>393</v>
      </c>
      <c r="P52" s="48"/>
      <c r="Q52" s="48"/>
      <c r="R52" s="48"/>
      <c r="S52" s="48"/>
      <c r="T52" s="48"/>
      <c r="U52" s="48"/>
    </row>
    <row r="53" spans="1:21" ht="30.75" customHeight="1" thickBot="1">
      <c r="A53" s="48"/>
      <c r="B53" s="1190" t="s">
        <v>457</v>
      </c>
      <c r="C53" s="1191"/>
      <c r="D53" s="67"/>
      <c r="E53" s="1192" t="s">
        <v>458</v>
      </c>
      <c r="F53" s="1192"/>
      <c r="G53" s="1192"/>
      <c r="H53" s="1192"/>
      <c r="I53" s="1192"/>
      <c r="J53" s="1193"/>
      <c r="K53" s="68">
        <v>163</v>
      </c>
      <c r="L53" s="69">
        <v>129</v>
      </c>
      <c r="M53" s="69">
        <v>120</v>
      </c>
      <c r="N53" s="69">
        <v>128</v>
      </c>
      <c r="O53" s="70">
        <v>108</v>
      </c>
      <c r="P53" s="48"/>
      <c r="Q53" s="48"/>
      <c r="R53" s="48"/>
      <c r="S53" s="48"/>
      <c r="T53" s="48"/>
      <c r="U53" s="48"/>
    </row>
    <row r="54" spans="1:21" ht="24" customHeight="1">
      <c r="A54" s="48"/>
      <c r="B54" s="71" t="s">
        <v>421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rintOptions horizontalCentered="1"/>
  <pageMargins left="0" right="0" top="0.196850393700787" bottom="0" header="0" footer="0"/>
  <pageSetup horizontalDpi="300" verticalDpi="300" orientation="landscape" paperSize="9" scale="62" r:id="rId2"/>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7">
    <pageSetUpPr fitToPage="1"/>
  </sheetPr>
  <dimension ref="B39:M54"/>
  <sheetViews>
    <sheetView showGridLines="0" zoomScale="90" zoomScaleNormal="90" zoomScaleSheetLayoutView="100" workbookViewId="0" topLeftCell="C35"/>
  </sheetViews>
  <sheetFormatPr defaultColWidth="0" defaultRowHeight="13.5" custom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27.75" customHeight="1" thickBot="1">
      <c r="M39" s="73" t="s">
        <v>449</v>
      </c>
    </row>
    <row r="40" spans="2:13" ht="27.75" customHeight="1" thickBot="1">
      <c r="B40" s="74" t="s">
        <v>450</v>
      </c>
      <c r="C40" s="75"/>
      <c r="D40" s="75"/>
      <c r="E40" s="76"/>
      <c r="F40" s="76"/>
      <c r="G40" s="76"/>
      <c r="H40" s="77" t="s">
        <v>437</v>
      </c>
      <c r="I40" s="78" t="s">
        <v>438</v>
      </c>
      <c r="J40" s="79" t="s">
        <v>439</v>
      </c>
      <c r="K40" s="79" t="s">
        <v>440</v>
      </c>
      <c r="L40" s="79" t="s">
        <v>441</v>
      </c>
      <c r="M40" s="80" t="s">
        <v>442</v>
      </c>
    </row>
    <row r="41" spans="2:13" ht="27.75" customHeight="1">
      <c r="B41" s="1202" t="s">
        <v>459</v>
      </c>
      <c r="C41" s="1203"/>
      <c r="D41" s="81"/>
      <c r="E41" s="1208" t="s">
        <v>460</v>
      </c>
      <c r="F41" s="1208"/>
      <c r="G41" s="1208"/>
      <c r="H41" s="1209"/>
      <c r="I41" s="82">
        <v>2715</v>
      </c>
      <c r="J41" s="83">
        <v>2631</v>
      </c>
      <c r="K41" s="83">
        <v>2549</v>
      </c>
      <c r="L41" s="83">
        <v>2482</v>
      </c>
      <c r="M41" s="84">
        <v>2396</v>
      </c>
    </row>
    <row r="42" spans="2:13" ht="27.75" customHeight="1">
      <c r="B42" s="1204"/>
      <c r="C42" s="1205"/>
      <c r="D42" s="85"/>
      <c r="E42" s="1210" t="s">
        <v>461</v>
      </c>
      <c r="F42" s="1210"/>
      <c r="G42" s="1210"/>
      <c r="H42" s="1211"/>
      <c r="I42" s="86" t="s">
        <v>27</v>
      </c>
      <c r="J42" s="87" t="s">
        <v>27</v>
      </c>
      <c r="K42" s="87" t="s">
        <v>27</v>
      </c>
      <c r="L42" s="87" t="s">
        <v>27</v>
      </c>
      <c r="M42" s="88" t="s">
        <v>27</v>
      </c>
    </row>
    <row r="43" spans="2:13" ht="27.75" customHeight="1">
      <c r="B43" s="1204"/>
      <c r="C43" s="1205"/>
      <c r="D43" s="85"/>
      <c r="E43" s="1210" t="s">
        <v>462</v>
      </c>
      <c r="F43" s="1210"/>
      <c r="G43" s="1210"/>
      <c r="H43" s="1211"/>
      <c r="I43" s="86">
        <v>3341</v>
      </c>
      <c r="J43" s="87">
        <v>3662</v>
      </c>
      <c r="K43" s="87">
        <v>3948</v>
      </c>
      <c r="L43" s="87">
        <v>4362</v>
      </c>
      <c r="M43" s="88">
        <v>4105</v>
      </c>
    </row>
    <row r="44" spans="2:13" ht="27.75" customHeight="1">
      <c r="B44" s="1204"/>
      <c r="C44" s="1205"/>
      <c r="D44" s="85"/>
      <c r="E44" s="1210" t="s">
        <v>463</v>
      </c>
      <c r="F44" s="1210"/>
      <c r="G44" s="1210"/>
      <c r="H44" s="1211"/>
      <c r="I44" s="86">
        <v>29</v>
      </c>
      <c r="J44" s="87">
        <v>184</v>
      </c>
      <c r="K44" s="87">
        <v>208</v>
      </c>
      <c r="L44" s="87">
        <v>325</v>
      </c>
      <c r="M44" s="88">
        <v>390</v>
      </c>
    </row>
    <row r="45" spans="2:13" ht="27.75" customHeight="1">
      <c r="B45" s="1204"/>
      <c r="C45" s="1205"/>
      <c r="D45" s="85"/>
      <c r="E45" s="1210" t="s">
        <v>464</v>
      </c>
      <c r="F45" s="1210"/>
      <c r="G45" s="1210"/>
      <c r="H45" s="1211"/>
      <c r="I45" s="86">
        <v>1533</v>
      </c>
      <c r="J45" s="87">
        <v>1403</v>
      </c>
      <c r="K45" s="87">
        <v>1350</v>
      </c>
      <c r="L45" s="87">
        <v>1314</v>
      </c>
      <c r="M45" s="88">
        <v>1344</v>
      </c>
    </row>
    <row r="46" spans="2:13" ht="27.75" customHeight="1">
      <c r="B46" s="1204"/>
      <c r="C46" s="1205"/>
      <c r="D46" s="89"/>
      <c r="E46" s="1210" t="s">
        <v>465</v>
      </c>
      <c r="F46" s="1210"/>
      <c r="G46" s="1210"/>
      <c r="H46" s="1211"/>
      <c r="I46" s="86" t="s">
        <v>27</v>
      </c>
      <c r="J46" s="87" t="s">
        <v>27</v>
      </c>
      <c r="K46" s="87" t="s">
        <v>27</v>
      </c>
      <c r="L46" s="87" t="s">
        <v>27</v>
      </c>
      <c r="M46" s="88" t="s">
        <v>27</v>
      </c>
    </row>
    <row r="47" spans="2:13" ht="27.75" customHeight="1">
      <c r="B47" s="1204"/>
      <c r="C47" s="1205"/>
      <c r="D47" s="90"/>
      <c r="E47" s="1212" t="s">
        <v>466</v>
      </c>
      <c r="F47" s="1213"/>
      <c r="G47" s="1213"/>
      <c r="H47" s="1214"/>
      <c r="I47" s="86" t="s">
        <v>27</v>
      </c>
      <c r="J47" s="87" t="s">
        <v>27</v>
      </c>
      <c r="K47" s="87" t="s">
        <v>27</v>
      </c>
      <c r="L47" s="87" t="s">
        <v>27</v>
      </c>
      <c r="M47" s="88" t="s">
        <v>27</v>
      </c>
    </row>
    <row r="48" spans="2:13" ht="27.75" customHeight="1">
      <c r="B48" s="1204"/>
      <c r="C48" s="1205"/>
      <c r="D48" s="85"/>
      <c r="E48" s="1210" t="s">
        <v>306</v>
      </c>
      <c r="F48" s="1210"/>
      <c r="G48" s="1210"/>
      <c r="H48" s="1211"/>
      <c r="I48" s="86" t="s">
        <v>27</v>
      </c>
      <c r="J48" s="87" t="s">
        <v>27</v>
      </c>
      <c r="K48" s="87" t="s">
        <v>27</v>
      </c>
      <c r="L48" s="87" t="s">
        <v>27</v>
      </c>
      <c r="M48" s="88" t="s">
        <v>27</v>
      </c>
    </row>
    <row r="49" spans="2:13" ht="27.75" customHeight="1">
      <c r="B49" s="1206"/>
      <c r="C49" s="1207"/>
      <c r="D49" s="85"/>
      <c r="E49" s="1210" t="s">
        <v>467</v>
      </c>
      <c r="F49" s="1210"/>
      <c r="G49" s="1210"/>
      <c r="H49" s="1211"/>
      <c r="I49" s="86" t="s">
        <v>27</v>
      </c>
      <c r="J49" s="87" t="s">
        <v>27</v>
      </c>
      <c r="K49" s="87" t="s">
        <v>27</v>
      </c>
      <c r="L49" s="87" t="s">
        <v>27</v>
      </c>
      <c r="M49" s="88" t="s">
        <v>27</v>
      </c>
    </row>
    <row r="50" spans="2:13" ht="27.75" customHeight="1">
      <c r="B50" s="1215" t="s">
        <v>468</v>
      </c>
      <c r="C50" s="1216"/>
      <c r="D50" s="91"/>
      <c r="E50" s="1210" t="s">
        <v>469</v>
      </c>
      <c r="F50" s="1210"/>
      <c r="G50" s="1210"/>
      <c r="H50" s="1211"/>
      <c r="I50" s="86">
        <v>2885</v>
      </c>
      <c r="J50" s="87">
        <v>3471</v>
      </c>
      <c r="K50" s="87">
        <v>3299</v>
      </c>
      <c r="L50" s="87">
        <v>3540</v>
      </c>
      <c r="M50" s="88">
        <v>4006</v>
      </c>
    </row>
    <row r="51" spans="2:13" ht="27.75" customHeight="1">
      <c r="B51" s="1204"/>
      <c r="C51" s="1205"/>
      <c r="D51" s="85"/>
      <c r="E51" s="1210" t="s">
        <v>470</v>
      </c>
      <c r="F51" s="1210"/>
      <c r="G51" s="1210"/>
      <c r="H51" s="1211"/>
      <c r="I51" s="86">
        <v>63</v>
      </c>
      <c r="J51" s="87">
        <v>44</v>
      </c>
      <c r="K51" s="87">
        <v>35</v>
      </c>
      <c r="L51" s="87">
        <v>31</v>
      </c>
      <c r="M51" s="88">
        <v>38</v>
      </c>
    </row>
    <row r="52" spans="2:13" ht="27.75" customHeight="1">
      <c r="B52" s="1206"/>
      <c r="C52" s="1207"/>
      <c r="D52" s="85"/>
      <c r="E52" s="1210" t="s">
        <v>471</v>
      </c>
      <c r="F52" s="1210"/>
      <c r="G52" s="1210"/>
      <c r="H52" s="1211"/>
      <c r="I52" s="86">
        <v>4270</v>
      </c>
      <c r="J52" s="87">
        <v>4523</v>
      </c>
      <c r="K52" s="87">
        <v>4632</v>
      </c>
      <c r="L52" s="87">
        <v>4855</v>
      </c>
      <c r="M52" s="88">
        <v>4667</v>
      </c>
    </row>
    <row r="53" spans="2:13" ht="27.75" customHeight="1" thickBot="1">
      <c r="B53" s="1217" t="s">
        <v>457</v>
      </c>
      <c r="C53" s="1218"/>
      <c r="D53" s="92"/>
      <c r="E53" s="1219" t="s">
        <v>472</v>
      </c>
      <c r="F53" s="1219"/>
      <c r="G53" s="1219"/>
      <c r="H53" s="1220"/>
      <c r="I53" s="93">
        <v>400</v>
      </c>
      <c r="J53" s="94">
        <v>-157</v>
      </c>
      <c r="K53" s="94">
        <v>88</v>
      </c>
      <c r="L53" s="94">
        <v>57</v>
      </c>
      <c r="M53" s="95">
        <v>-477</v>
      </c>
    </row>
    <row r="54" spans="2:13" ht="27.75" customHeight="1">
      <c r="B54" s="96" t="s">
        <v>473</v>
      </c>
      <c r="C54" s="97"/>
      <c r="D54" s="97"/>
      <c r="E54" s="98"/>
      <c r="F54" s="98"/>
      <c r="G54" s="98"/>
      <c r="H54" s="98"/>
      <c r="I54" s="99"/>
      <c r="J54" s="99"/>
      <c r="K54" s="99"/>
      <c r="L54" s="99"/>
      <c r="M54" s="99"/>
    </row>
    <row r="55" ht="12.75" customHeight="1"/>
    <row r="56" ht="12.75" customHeight="1" hidden="1"/>
    <row r="57" ht="12.75" customHeight="1" hidden="1"/>
    <row r="58" ht="12.75" customHeight="1" hidden="1"/>
    <row r="59" ht="13.5" hidden="1"/>
    <row r="60" ht="13.5" hidden="1"/>
    <row r="61" ht="13.5" hidden="1"/>
    <row r="62" ht="13.5" hidden="1"/>
    <row r="63" ht="13.5" hidden="1"/>
    <row r="64" ht="13.5" hidden="1"/>
    <row r="65" ht="13.5" hidden="1"/>
    <row r="66" ht="13.5" customHeight="1" hidden="1"/>
    <row r="67" ht="13.5" customHeight="1" hidden="1"/>
    <row r="68" ht="13.5" customHeight="1" hidden="1"/>
    <row r="69" ht="13.5" customHeight="1" hidden="1"/>
    <row r="70" ht="13.5" customHeight="1" hidden="1"/>
    <row r="71" ht="13.5" customHeight="1" hidden="1"/>
    <row r="72" ht="13.5" customHeight="1" hidden="1"/>
    <row r="73" ht="13.5" customHeight="1" hidden="1"/>
    <row r="74" ht="13.5" customHeight="1" hidden="1"/>
    <row r="75" ht="13.5" customHeight="1" hidden="1"/>
    <row r="76" ht="13.5" customHeight="1" hidden="1"/>
    <row r="77" ht="13.5" customHeight="1" hidden="1"/>
    <row r="78" ht="13.5" customHeight="1" hidden="1"/>
    <row r="79" ht="13.5" customHeight="1" hidden="1"/>
    <row r="80" ht="13.5" customHeight="1" hidden="1"/>
    <row r="81" ht="13.5" customHeight="1" hidden="1"/>
    <row r="82" ht="13.5" customHeight="1" hidden="1"/>
    <row r="83" ht="13.5" customHeight="1" hidden="1"/>
    <row r="84" ht="13.5" customHeight="1" hidden="1"/>
    <row r="85" ht="13.5" customHeight="1" hidden="1"/>
    <row r="86" ht="13.5" customHeight="1" hidden="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rintOptions horizontalCentered="1"/>
  <pageMargins left="0" right="0" top="0.196850393700787" bottom="0" header="0" footer="0"/>
  <pageSetup horizontalDpi="300" verticalDpi="300" orientation="landscape" paperSize="9" scale="59" r:id="rId2"/>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Y160"/>
  <sheetViews>
    <sheetView showGridLines="0" zoomScaleSheetLayoutView="55" workbookViewId="0" topLeftCell="A1">
      <selection pane="topLeft" activeCell="G43" sqref="G43:O47"/>
    </sheetView>
  </sheetViews>
  <sheetFormatPr defaultColWidth="0" defaultRowHeight="13.5" custom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17" ht="42.75" customHeight="1">
      <c r="A1" s="371"/>
      <c r="B1" s="373"/>
      <c r="P1" s="246"/>
      <c r="Q1" s="246"/>
    </row>
    <row r="2" spans="1:17" ht="25.5">
      <c r="A2" s="371"/>
      <c r="C2" s="372"/>
      <c r="P2" s="246"/>
      <c r="Q2" s="246"/>
    </row>
    <row r="3" spans="1:17" ht="25.5">
      <c r="A3" s="371"/>
      <c r="C3" s="372"/>
      <c r="P3" s="246"/>
      <c r="Q3" s="246"/>
    </row>
    <row r="4" spans="1:35"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35"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35"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35"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35"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35"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474</v>
      </c>
    </row>
    <row r="11" spans="1:35"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474</v>
      </c>
    </row>
    <row r="13" spans="1:35"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35"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35"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35"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35"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35"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6:17" ht="13.5">
      <c r="P19" s="246"/>
      <c r="Q19" s="246"/>
    </row>
    <row r="20" spans="16:17" ht="13.5">
      <c r="P20" s="246"/>
      <c r="Q20" s="246"/>
    </row>
    <row r="21" spans="2:259" ht="17.25">
      <c r="B21" s="369"/>
      <c r="C21" s="248"/>
      <c r="D21" s="248"/>
      <c r="E21" s="248"/>
      <c r="F21" s="248"/>
      <c r="G21" s="248"/>
      <c r="H21" s="248"/>
      <c r="I21" s="248"/>
      <c r="J21" s="248"/>
      <c r="K21" s="248"/>
      <c r="L21" s="248"/>
      <c r="M21" s="248"/>
      <c r="N21" s="368"/>
      <c r="O21" s="248"/>
      <c r="P21" s="249"/>
      <c r="Q21" s="246"/>
      <c r="IY21" s="367"/>
    </row>
    <row r="22" spans="2:259" ht="17.25">
      <c r="B22" s="250"/>
      <c r="IY22" s="366"/>
    </row>
    <row r="23" ht="13.5">
      <c r="B23" s="250"/>
    </row>
    <row r="24" ht="13.5">
      <c r="B24" s="250"/>
    </row>
    <row r="25" ht="13.5">
      <c r="B25" s="250"/>
    </row>
    <row r="26" ht="13.5">
      <c r="B26" s="250"/>
    </row>
    <row r="27" ht="13.5">
      <c r="B27" s="250"/>
    </row>
    <row r="28" ht="13.5">
      <c r="B28" s="250"/>
    </row>
    <row r="29" ht="13.5">
      <c r="B29" s="250"/>
    </row>
    <row r="30" ht="13.5">
      <c r="B30" s="250"/>
    </row>
    <row r="31" ht="13.5">
      <c r="B31" s="250"/>
    </row>
    <row r="32" ht="13.5">
      <c r="B32" s="250"/>
    </row>
    <row r="33" ht="13.5">
      <c r="B33" s="250"/>
    </row>
    <row r="34" ht="13.5">
      <c r="B34" s="250"/>
    </row>
    <row r="35" ht="13.5">
      <c r="B35" s="250"/>
    </row>
    <row r="36" ht="13.5">
      <c r="B36" s="250"/>
    </row>
    <row r="37" ht="13.5">
      <c r="B37" s="250"/>
    </row>
    <row r="38" ht="13.5">
      <c r="B38" s="250"/>
    </row>
    <row r="39" spans="2:16"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6" ht="17.25">
      <c r="B41" s="247" t="s">
        <v>475</v>
      </c>
      <c r="C41" s="248"/>
      <c r="D41" s="248"/>
      <c r="E41" s="248"/>
      <c r="F41" s="248"/>
      <c r="G41" s="248"/>
      <c r="H41" s="248"/>
      <c r="I41" s="248"/>
      <c r="J41" s="248"/>
      <c r="K41" s="248"/>
      <c r="L41" s="248"/>
      <c r="M41" s="248"/>
      <c r="N41" s="248"/>
      <c r="O41" s="248"/>
      <c r="P41" s="249"/>
    </row>
    <row r="42" spans="2:15" ht="13.5">
      <c r="B42" s="250"/>
      <c r="C42" s="246"/>
      <c r="D42" s="246"/>
      <c r="E42" s="246"/>
      <c r="F42" s="246"/>
      <c r="G42" s="355" t="s">
        <v>476</v>
      </c>
      <c r="I42" s="354"/>
      <c r="J42" s="354"/>
      <c r="K42" s="354"/>
      <c r="L42" s="246"/>
      <c r="M42" s="246"/>
      <c r="N42" s="246"/>
      <c r="O42" s="246"/>
    </row>
    <row r="43" spans="2:15" ht="13.5">
      <c r="B43" s="250"/>
      <c r="C43" s="246"/>
      <c r="D43" s="246"/>
      <c r="E43" s="246"/>
      <c r="F43" s="246"/>
      <c r="G43" s="1235" t="s">
        <v>477</v>
      </c>
      <c r="H43" s="1236"/>
      <c r="I43" s="1236"/>
      <c r="J43" s="1236"/>
      <c r="K43" s="1236"/>
      <c r="L43" s="1236"/>
      <c r="M43" s="1236"/>
      <c r="N43" s="1236"/>
      <c r="O43" s="1237"/>
    </row>
    <row r="44" spans="2:15" ht="13.5">
      <c r="B44" s="250"/>
      <c r="C44" s="246"/>
      <c r="D44" s="246"/>
      <c r="E44" s="246"/>
      <c r="F44" s="246"/>
      <c r="G44" s="1238"/>
      <c r="H44" s="1239"/>
      <c r="I44" s="1239"/>
      <c r="J44" s="1239"/>
      <c r="K44" s="1239"/>
      <c r="L44" s="1239"/>
      <c r="M44" s="1239"/>
      <c r="N44" s="1239"/>
      <c r="O44" s="1240"/>
    </row>
    <row r="45" spans="2:15" ht="13.5">
      <c r="B45" s="250"/>
      <c r="C45" s="246"/>
      <c r="D45" s="246"/>
      <c r="E45" s="246"/>
      <c r="F45" s="246"/>
      <c r="G45" s="1238"/>
      <c r="H45" s="1239"/>
      <c r="I45" s="1239"/>
      <c r="J45" s="1239"/>
      <c r="K45" s="1239"/>
      <c r="L45" s="1239"/>
      <c r="M45" s="1239"/>
      <c r="N45" s="1239"/>
      <c r="O45" s="1240"/>
    </row>
    <row r="46" spans="2:15" ht="13.5">
      <c r="B46" s="250"/>
      <c r="C46" s="246"/>
      <c r="D46" s="246"/>
      <c r="E46" s="246"/>
      <c r="F46" s="246"/>
      <c r="G46" s="1238"/>
      <c r="H46" s="1239"/>
      <c r="I46" s="1239"/>
      <c r="J46" s="1239"/>
      <c r="K46" s="1239"/>
      <c r="L46" s="1239"/>
      <c r="M46" s="1239"/>
      <c r="N46" s="1239"/>
      <c r="O46" s="1240"/>
    </row>
    <row r="47" spans="2:15" ht="13.5">
      <c r="B47" s="250"/>
      <c r="C47" s="246"/>
      <c r="D47" s="246"/>
      <c r="E47" s="246"/>
      <c r="F47" s="246"/>
      <c r="G47" s="1241"/>
      <c r="H47" s="1242"/>
      <c r="I47" s="1242"/>
      <c r="J47" s="1242"/>
      <c r="K47" s="1242"/>
      <c r="L47" s="1242"/>
      <c r="M47" s="1242"/>
      <c r="N47" s="1242"/>
      <c r="O47" s="1243"/>
    </row>
    <row r="48" spans="2:10" ht="13.5">
      <c r="B48" s="250"/>
      <c r="C48" s="246"/>
      <c r="D48" s="246"/>
      <c r="E48" s="246"/>
      <c r="F48" s="246"/>
      <c r="G48" s="246"/>
      <c r="H48" s="365"/>
      <c r="I48" s="365"/>
      <c r="J48" s="365"/>
    </row>
    <row r="49" spans="2:7" ht="13.5">
      <c r="B49" s="250"/>
      <c r="C49" s="246"/>
      <c r="D49" s="246"/>
      <c r="E49" s="246"/>
      <c r="F49" s="246"/>
      <c r="G49" s="245" t="s">
        <v>478</v>
      </c>
    </row>
    <row r="50" spans="2:15" ht="13.5">
      <c r="B50" s="250"/>
      <c r="C50" s="246"/>
      <c r="D50" s="246"/>
      <c r="E50" s="246"/>
      <c r="F50" s="246"/>
      <c r="G50" s="1244"/>
      <c r="H50" s="1245"/>
      <c r="I50" s="1245"/>
      <c r="J50" s="1246"/>
      <c r="K50" s="347" t="s">
        <v>438</v>
      </c>
      <c r="L50" s="347" t="s">
        <v>439</v>
      </c>
      <c r="M50" s="347" t="s">
        <v>440</v>
      </c>
      <c r="N50" s="347" t="s">
        <v>441</v>
      </c>
      <c r="O50" s="347" t="s">
        <v>442</v>
      </c>
    </row>
    <row r="51" spans="2:15" ht="13.5">
      <c r="B51" s="250"/>
      <c r="C51" s="246"/>
      <c r="D51" s="246"/>
      <c r="E51" s="246"/>
      <c r="F51" s="246"/>
      <c r="G51" s="1247" t="s">
        <v>479</v>
      </c>
      <c r="H51" s="1248"/>
      <c r="I51" s="1253" t="s">
        <v>385</v>
      </c>
      <c r="J51" s="1253"/>
      <c r="K51" s="1255"/>
      <c r="L51" s="1255"/>
      <c r="M51" s="1255"/>
      <c r="N51" s="1221">
        <v>2.50</v>
      </c>
      <c r="O51" s="1255"/>
    </row>
    <row r="52" spans="2:15" ht="13.5">
      <c r="B52" s="250"/>
      <c r="C52" s="246"/>
      <c r="D52" s="246"/>
      <c r="E52" s="246"/>
      <c r="F52" s="246"/>
      <c r="G52" s="1249"/>
      <c r="H52" s="1250"/>
      <c r="I52" s="1254"/>
      <c r="J52" s="1254"/>
      <c r="K52" s="1221"/>
      <c r="L52" s="1221"/>
      <c r="M52" s="1221"/>
      <c r="N52" s="1221"/>
      <c r="O52" s="1221"/>
    </row>
    <row r="53" spans="1:15" ht="13.5">
      <c r="A53" s="357"/>
      <c r="B53" s="250"/>
      <c r="C53" s="246"/>
      <c r="D53" s="246"/>
      <c r="E53" s="246"/>
      <c r="F53" s="246"/>
      <c r="G53" s="1249"/>
      <c r="H53" s="1250"/>
      <c r="I53" s="1233" t="s">
        <v>480</v>
      </c>
      <c r="J53" s="1233"/>
      <c r="K53" s="1256"/>
      <c r="L53" s="1256"/>
      <c r="M53" s="1256"/>
      <c r="N53" s="1225">
        <v>47.20</v>
      </c>
      <c r="O53" s="1256"/>
    </row>
    <row r="54" spans="1:15" ht="13.5">
      <c r="A54" s="357"/>
      <c r="B54" s="250"/>
      <c r="C54" s="246"/>
      <c r="D54" s="246"/>
      <c r="E54" s="246"/>
      <c r="F54" s="246"/>
      <c r="G54" s="1251"/>
      <c r="H54" s="1252"/>
      <c r="I54" s="1233"/>
      <c r="J54" s="1233"/>
      <c r="K54" s="1226"/>
      <c r="L54" s="1226"/>
      <c r="M54" s="1226"/>
      <c r="N54" s="1226"/>
      <c r="O54" s="1226"/>
    </row>
    <row r="55" spans="1:15" ht="13.5">
      <c r="A55" s="357"/>
      <c r="B55" s="250"/>
      <c r="C55" s="246"/>
      <c r="D55" s="246"/>
      <c r="E55" s="246"/>
      <c r="F55" s="246"/>
      <c r="G55" s="1227" t="s">
        <v>481</v>
      </c>
      <c r="H55" s="1228"/>
      <c r="I55" s="1233" t="s">
        <v>385</v>
      </c>
      <c r="J55" s="1233"/>
      <c r="K55" s="1255"/>
      <c r="L55" s="1255"/>
      <c r="M55" s="1255"/>
      <c r="N55" s="1221">
        <v>27</v>
      </c>
      <c r="O55" s="1255"/>
    </row>
    <row r="56" spans="1:15" ht="13.5">
      <c r="A56" s="357"/>
      <c r="B56" s="250"/>
      <c r="C56" s="246"/>
      <c r="D56" s="246"/>
      <c r="E56" s="246"/>
      <c r="F56" s="246"/>
      <c r="G56" s="1229"/>
      <c r="H56" s="1230"/>
      <c r="I56" s="1233"/>
      <c r="J56" s="1233"/>
      <c r="K56" s="1221"/>
      <c r="L56" s="1221"/>
      <c r="M56" s="1221"/>
      <c r="N56" s="1221"/>
      <c r="O56" s="1221"/>
    </row>
    <row r="57" spans="2:17" s="357" customFormat="1" ht="13.5">
      <c r="B57" s="358"/>
      <c r="C57" s="354"/>
      <c r="D57" s="354"/>
      <c r="E57" s="354"/>
      <c r="F57" s="354"/>
      <c r="G57" s="1229"/>
      <c r="H57" s="1230"/>
      <c r="I57" s="1223" t="s">
        <v>480</v>
      </c>
      <c r="J57" s="1223"/>
      <c r="K57" s="1256"/>
      <c r="L57" s="1256"/>
      <c r="M57" s="1256"/>
      <c r="N57" s="1225">
        <v>57.20</v>
      </c>
      <c r="O57" s="1256"/>
      <c r="P57" s="363"/>
      <c r="Q57" s="358"/>
    </row>
    <row r="58" spans="1:17" s="357" customFormat="1" ht="13.5">
      <c r="A58" s="245"/>
      <c r="B58" s="358"/>
      <c r="C58" s="354"/>
      <c r="D58" s="354"/>
      <c r="E58" s="354"/>
      <c r="F58" s="354"/>
      <c r="G58" s="1231"/>
      <c r="H58" s="1232"/>
      <c r="I58" s="1223"/>
      <c r="J58" s="1223"/>
      <c r="K58" s="1226"/>
      <c r="L58" s="1226"/>
      <c r="M58" s="1226"/>
      <c r="N58" s="1226"/>
      <c r="O58" s="1226"/>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2:17" ht="13.5">
      <c r="B62" s="356"/>
      <c r="C62" s="356"/>
      <c r="D62" s="356"/>
      <c r="E62" s="356"/>
      <c r="F62" s="356"/>
      <c r="G62" s="356"/>
      <c r="H62" s="356"/>
      <c r="I62" s="356"/>
      <c r="J62" s="356"/>
      <c r="K62" s="356"/>
      <c r="L62" s="356"/>
      <c r="M62" s="356"/>
      <c r="N62" s="356"/>
      <c r="O62" s="356"/>
      <c r="P62" s="356"/>
      <c r="Q62" s="246"/>
    </row>
    <row r="63" spans="2:15" ht="17.25">
      <c r="B63" s="309" t="s">
        <v>482</v>
      </c>
      <c r="C63" s="246"/>
      <c r="D63" s="246"/>
      <c r="E63" s="246"/>
      <c r="F63" s="246"/>
      <c r="G63" s="246"/>
      <c r="H63" s="246"/>
      <c r="I63" s="246"/>
      <c r="J63" s="246"/>
      <c r="K63" s="246"/>
      <c r="L63" s="246"/>
      <c r="M63" s="246"/>
      <c r="N63" s="246"/>
      <c r="O63" s="246"/>
    </row>
    <row r="64" spans="2:15" ht="13.5">
      <c r="B64" s="250"/>
      <c r="C64" s="246"/>
      <c r="D64" s="246"/>
      <c r="E64" s="246"/>
      <c r="F64" s="246"/>
      <c r="G64" s="355" t="s">
        <v>476</v>
      </c>
      <c r="I64" s="354"/>
      <c r="J64" s="354"/>
      <c r="K64" s="354"/>
      <c r="L64" s="246"/>
      <c r="M64" s="246"/>
      <c r="N64" s="246"/>
      <c r="O64" s="246"/>
    </row>
    <row r="65" spans="2:15" ht="13.5">
      <c r="B65" s="250"/>
      <c r="C65" s="246"/>
      <c r="D65" s="246"/>
      <c r="E65" s="246"/>
      <c r="F65" s="246"/>
      <c r="G65" s="1235" t="s">
        <v>483</v>
      </c>
      <c r="H65" s="1236"/>
      <c r="I65" s="1236"/>
      <c r="J65" s="1236"/>
      <c r="K65" s="1236"/>
      <c r="L65" s="1236"/>
      <c r="M65" s="1236"/>
      <c r="N65" s="1236"/>
      <c r="O65" s="1237"/>
    </row>
    <row r="66" spans="2:15" ht="13.5">
      <c r="B66" s="250"/>
      <c r="C66" s="246"/>
      <c r="D66" s="246"/>
      <c r="E66" s="246"/>
      <c r="F66" s="246"/>
      <c r="G66" s="1238"/>
      <c r="H66" s="1239"/>
      <c r="I66" s="1239"/>
      <c r="J66" s="1239"/>
      <c r="K66" s="1239"/>
      <c r="L66" s="1239"/>
      <c r="M66" s="1239"/>
      <c r="N66" s="1239"/>
      <c r="O66" s="1240"/>
    </row>
    <row r="67" spans="2:15" ht="13.5">
      <c r="B67" s="250"/>
      <c r="C67" s="246"/>
      <c r="D67" s="246"/>
      <c r="E67" s="246"/>
      <c r="F67" s="246"/>
      <c r="G67" s="1238"/>
      <c r="H67" s="1239"/>
      <c r="I67" s="1239"/>
      <c r="J67" s="1239"/>
      <c r="K67" s="1239"/>
      <c r="L67" s="1239"/>
      <c r="M67" s="1239"/>
      <c r="N67" s="1239"/>
      <c r="O67" s="1240"/>
    </row>
    <row r="68" spans="2:15" ht="13.5">
      <c r="B68" s="250"/>
      <c r="C68" s="246"/>
      <c r="D68" s="246"/>
      <c r="E68" s="246"/>
      <c r="F68" s="246"/>
      <c r="G68" s="1238"/>
      <c r="H68" s="1239"/>
      <c r="I68" s="1239"/>
      <c r="J68" s="1239"/>
      <c r="K68" s="1239"/>
      <c r="L68" s="1239"/>
      <c r="M68" s="1239"/>
      <c r="N68" s="1239"/>
      <c r="O68" s="1240"/>
    </row>
    <row r="69" spans="2:15" ht="13.5">
      <c r="B69" s="250"/>
      <c r="C69" s="246"/>
      <c r="D69" s="246"/>
      <c r="E69" s="246"/>
      <c r="F69" s="246"/>
      <c r="G69" s="1241"/>
      <c r="H69" s="1242"/>
      <c r="I69" s="1242"/>
      <c r="J69" s="1242"/>
      <c r="K69" s="1242"/>
      <c r="L69" s="1242"/>
      <c r="M69" s="1242"/>
      <c r="N69" s="1242"/>
      <c r="O69" s="1243"/>
    </row>
    <row r="70" spans="2:15" ht="13.5">
      <c r="B70" s="250"/>
      <c r="C70" s="246"/>
      <c r="D70" s="246"/>
      <c r="E70" s="246"/>
      <c r="F70" s="246"/>
      <c r="G70" s="246"/>
      <c r="H70" s="353"/>
      <c r="I70" s="353"/>
      <c r="J70" s="350"/>
      <c r="K70" s="350"/>
      <c r="L70" s="349"/>
      <c r="M70" s="350"/>
      <c r="N70" s="349"/>
      <c r="O70" s="348"/>
    </row>
    <row r="71" spans="2:15" ht="13.5">
      <c r="B71" s="250"/>
      <c r="C71" s="246"/>
      <c r="D71" s="246"/>
      <c r="E71" s="246"/>
      <c r="F71" s="246"/>
      <c r="G71" s="352" t="s">
        <v>484</v>
      </c>
      <c r="I71" s="351"/>
      <c r="J71" s="350"/>
      <c r="K71" s="350"/>
      <c r="L71" s="349"/>
      <c r="M71" s="350"/>
      <c r="N71" s="349"/>
      <c r="O71" s="348"/>
    </row>
    <row r="72" spans="2:15" ht="13.5">
      <c r="B72" s="250"/>
      <c r="C72" s="246"/>
      <c r="D72" s="246"/>
      <c r="E72" s="246"/>
      <c r="F72" s="246"/>
      <c r="G72" s="1244"/>
      <c r="H72" s="1245"/>
      <c r="I72" s="1245"/>
      <c r="J72" s="1246"/>
      <c r="K72" s="347" t="s">
        <v>438</v>
      </c>
      <c r="L72" s="347" t="s">
        <v>439</v>
      </c>
      <c r="M72" s="347" t="s">
        <v>440</v>
      </c>
      <c r="N72" s="347" t="s">
        <v>441</v>
      </c>
      <c r="O72" s="347" t="s">
        <v>442</v>
      </c>
    </row>
    <row r="73" spans="2:19" ht="13.5">
      <c r="B73" s="250"/>
      <c r="C73" s="246"/>
      <c r="D73" s="246"/>
      <c r="E73" s="246"/>
      <c r="F73" s="246"/>
      <c r="G73" s="1247" t="s">
        <v>479</v>
      </c>
      <c r="H73" s="1248"/>
      <c r="I73" s="1253" t="s">
        <v>385</v>
      </c>
      <c r="J73" s="1253"/>
      <c r="K73" s="1234">
        <v>18.20</v>
      </c>
      <c r="L73" s="1234"/>
      <c r="M73" s="1221">
        <v>4.0999999999999996</v>
      </c>
      <c r="N73" s="1221">
        <v>2.50</v>
      </c>
      <c r="O73" s="1221"/>
      <c r="S73" s="245">
        <v>9.90</v>
      </c>
    </row>
    <row r="74" spans="2:15" ht="13.5">
      <c r="B74" s="250"/>
      <c r="C74" s="246"/>
      <c r="D74" s="246"/>
      <c r="E74" s="246"/>
      <c r="F74" s="246"/>
      <c r="G74" s="1249"/>
      <c r="H74" s="1250"/>
      <c r="I74" s="1254"/>
      <c r="J74" s="1254"/>
      <c r="K74" s="1234"/>
      <c r="L74" s="1234"/>
      <c r="M74" s="1221"/>
      <c r="N74" s="1221"/>
      <c r="O74" s="1221"/>
    </row>
    <row r="75" spans="2:29" ht="13.5">
      <c r="B75" s="250"/>
      <c r="C75" s="246"/>
      <c r="D75" s="246"/>
      <c r="E75" s="246"/>
      <c r="F75" s="246"/>
      <c r="G75" s="1249"/>
      <c r="H75" s="1250"/>
      <c r="I75" s="1233" t="s">
        <v>383</v>
      </c>
      <c r="J75" s="1233"/>
      <c r="K75" s="1225">
        <v>8.1999999999999993</v>
      </c>
      <c r="L75" s="1225">
        <v>7</v>
      </c>
      <c r="M75" s="1225">
        <v>6.30</v>
      </c>
      <c r="N75" s="1225">
        <v>5.70</v>
      </c>
      <c r="O75" s="1225">
        <v>5.40</v>
      </c>
      <c r="U75" s="245">
        <v>81.20</v>
      </c>
      <c r="W75" s="245">
        <v>87.20</v>
      </c>
      <c r="Y75" s="245">
        <v>99.80</v>
      </c>
      <c r="AA75" s="245">
        <v>109.50</v>
      </c>
      <c r="AC75" s="245">
        <v>115.20</v>
      </c>
    </row>
    <row r="76" spans="2:15" ht="13.5">
      <c r="B76" s="250"/>
      <c r="C76" s="246"/>
      <c r="D76" s="246"/>
      <c r="E76" s="246"/>
      <c r="F76" s="246"/>
      <c r="G76" s="1251"/>
      <c r="H76" s="1252"/>
      <c r="I76" s="1233"/>
      <c r="J76" s="1233"/>
      <c r="K76" s="1226"/>
      <c r="L76" s="1226"/>
      <c r="M76" s="1226"/>
      <c r="N76" s="1226"/>
      <c r="O76" s="1226"/>
    </row>
    <row r="77" spans="2:20" ht="13.5">
      <c r="B77" s="250"/>
      <c r="C77" s="246"/>
      <c r="D77" s="246"/>
      <c r="E77" s="246"/>
      <c r="F77" s="246"/>
      <c r="G77" s="1227" t="s">
        <v>481</v>
      </c>
      <c r="H77" s="1228"/>
      <c r="I77" s="1233" t="s">
        <v>385</v>
      </c>
      <c r="J77" s="1233"/>
      <c r="K77" s="1234">
        <v>28.40</v>
      </c>
      <c r="L77" s="1234">
        <v>20.50</v>
      </c>
      <c r="M77" s="1221">
        <v>17.90</v>
      </c>
      <c r="N77" s="1221">
        <v>27</v>
      </c>
      <c r="O77" s="1221">
        <v>25.40</v>
      </c>
      <c r="R77" s="245">
        <v>12.30</v>
      </c>
      <c r="T77" s="245">
        <v>11.10</v>
      </c>
    </row>
    <row r="78" spans="2:15" ht="13.5">
      <c r="B78" s="250"/>
      <c r="C78" s="246"/>
      <c r="D78" s="246"/>
      <c r="E78" s="246"/>
      <c r="F78" s="246"/>
      <c r="G78" s="1229"/>
      <c r="H78" s="1230"/>
      <c r="I78" s="1233"/>
      <c r="J78" s="1233"/>
      <c r="K78" s="1234"/>
      <c r="L78" s="1234"/>
      <c r="M78" s="1221"/>
      <c r="N78" s="1221"/>
      <c r="O78" s="1221"/>
    </row>
    <row r="79" spans="2:30" ht="13.5">
      <c r="B79" s="250"/>
      <c r="C79" s="246"/>
      <c r="D79" s="246"/>
      <c r="E79" s="246"/>
      <c r="F79" s="246"/>
      <c r="G79" s="1229"/>
      <c r="H79" s="1230"/>
      <c r="I79" s="1222" t="s">
        <v>383</v>
      </c>
      <c r="J79" s="1223"/>
      <c r="K79" s="1224">
        <v>11.40</v>
      </c>
      <c r="L79" s="1224">
        <v>10.50</v>
      </c>
      <c r="M79" s="1224">
        <v>9.50</v>
      </c>
      <c r="N79" s="1224">
        <v>8.6999999999999993</v>
      </c>
      <c r="O79" s="1224">
        <v>8.60</v>
      </c>
      <c r="V79" s="245">
        <v>53.50</v>
      </c>
      <c r="X79" s="245">
        <v>48.20</v>
      </c>
      <c r="Z79" s="245">
        <v>34.200000000000003</v>
      </c>
      <c r="AB79" s="245">
        <v>30.30</v>
      </c>
      <c r="AD79" s="245">
        <v>28.90</v>
      </c>
    </row>
    <row r="80" spans="2:15" ht="13.5">
      <c r="B80" s="250"/>
      <c r="C80" s="246"/>
      <c r="D80" s="246"/>
      <c r="E80" s="246"/>
      <c r="F80" s="246"/>
      <c r="G80" s="1231"/>
      <c r="H80" s="1232"/>
      <c r="I80" s="1223"/>
      <c r="J80" s="1223"/>
      <c r="K80" s="1224"/>
      <c r="L80" s="1224"/>
      <c r="M80" s="1224"/>
      <c r="N80" s="1224"/>
      <c r="O80" s="1224"/>
    </row>
    <row r="81" spans="2:15" ht="13.5">
      <c r="B81" s="250"/>
      <c r="C81" s="246"/>
      <c r="D81" s="246"/>
      <c r="E81" s="246"/>
      <c r="F81" s="246"/>
      <c r="G81" s="246"/>
      <c r="H81" s="246"/>
      <c r="I81" s="246"/>
      <c r="J81" s="246"/>
      <c r="K81" s="346"/>
      <c r="L81" s="246"/>
      <c r="M81" s="246"/>
      <c r="N81" s="246"/>
      <c r="O81" s="246"/>
    </row>
    <row r="82" spans="2:15" ht="17.25">
      <c r="B82" s="250"/>
      <c r="C82" s="246"/>
      <c r="D82" s="246"/>
      <c r="E82" s="246"/>
      <c r="F82" s="246"/>
      <c r="G82" s="246"/>
      <c r="H82" s="246"/>
      <c r="I82" s="246"/>
      <c r="J82" s="246"/>
      <c r="K82" s="345"/>
      <c r="L82" s="345"/>
      <c r="M82" s="345"/>
      <c r="N82" s="345"/>
      <c r="O82" s="345"/>
    </row>
    <row r="83" spans="2:16" ht="13.5">
      <c r="B83" s="342"/>
      <c r="C83" s="308"/>
      <c r="D83" s="308"/>
      <c r="E83" s="308"/>
      <c r="F83" s="308"/>
      <c r="G83" s="308"/>
      <c r="H83" s="308"/>
      <c r="I83" s="308"/>
      <c r="J83" s="308"/>
      <c r="K83" s="308"/>
      <c r="L83" s="308"/>
      <c r="M83" s="308"/>
      <c r="N83" s="308"/>
      <c r="O83" s="308"/>
      <c r="P83" s="343"/>
    </row>
    <row r="84" spans="8: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customHeight="1" hidden="1">
      <c r="B92" s="246"/>
      <c r="C92" s="246"/>
      <c r="D92" s="246"/>
      <c r="E92" s="246"/>
      <c r="F92" s="246"/>
      <c r="G92" s="246"/>
      <c r="H92" s="246"/>
      <c r="I92" s="246"/>
      <c r="J92" s="246"/>
      <c r="K92" s="246"/>
      <c r="L92" s="246"/>
      <c r="M92" s="246"/>
      <c r="N92" s="246"/>
      <c r="O92" s="246"/>
      <c r="P92" s="246"/>
      <c r="Q92" s="246"/>
    </row>
    <row r="93" spans="2:17" ht="13.5" customHeight="1" hidden="1">
      <c r="B93" s="246"/>
      <c r="C93" s="246"/>
      <c r="D93" s="246"/>
      <c r="E93" s="246"/>
      <c r="F93" s="246"/>
      <c r="G93" s="246"/>
      <c r="H93" s="246"/>
      <c r="I93" s="246"/>
      <c r="J93" s="246"/>
      <c r="K93" s="246"/>
      <c r="L93" s="246"/>
      <c r="M93" s="246"/>
      <c r="N93" s="246"/>
      <c r="O93" s="246"/>
      <c r="P93" s="246"/>
      <c r="Q93" s="246"/>
    </row>
    <row r="94" spans="2:17" ht="13.5" customHeight="1" hidden="1">
      <c r="B94" s="246"/>
      <c r="C94" s="246"/>
      <c r="D94" s="246"/>
      <c r="E94" s="246"/>
      <c r="F94" s="246"/>
      <c r="G94" s="246"/>
      <c r="H94" s="246"/>
      <c r="I94" s="246"/>
      <c r="J94" s="246"/>
      <c r="K94" s="246"/>
      <c r="L94" s="246"/>
      <c r="M94" s="246"/>
      <c r="N94" s="246"/>
      <c r="O94" s="246"/>
      <c r="P94" s="246"/>
      <c r="Q94" s="246"/>
    </row>
    <row r="95" spans="2:17" ht="13.5" customHeight="1" hidden="1">
      <c r="B95" s="246"/>
      <c r="C95" s="246"/>
      <c r="D95" s="246"/>
      <c r="E95" s="246"/>
      <c r="F95" s="246"/>
      <c r="G95" s="246"/>
      <c r="H95" s="246"/>
      <c r="I95" s="246"/>
      <c r="J95" s="246"/>
      <c r="K95" s="246"/>
      <c r="L95" s="246"/>
      <c r="M95" s="246"/>
      <c r="N95" s="246"/>
      <c r="O95" s="246"/>
      <c r="P95" s="246"/>
      <c r="Q95" s="246"/>
    </row>
    <row r="96" spans="2:17" ht="13.5" customHeight="1" hidden="1">
      <c r="B96" s="246"/>
      <c r="C96" s="246"/>
      <c r="D96" s="246"/>
      <c r="E96" s="246"/>
      <c r="F96" s="246"/>
      <c r="G96" s="246"/>
      <c r="H96" s="246"/>
      <c r="I96" s="246"/>
      <c r="J96" s="246"/>
      <c r="K96" s="246"/>
      <c r="L96" s="246"/>
      <c r="M96" s="246"/>
      <c r="N96" s="246"/>
      <c r="O96" s="246"/>
      <c r="P96" s="246"/>
      <c r="Q96" s="246"/>
    </row>
    <row r="97" spans="2:17" ht="13.5" customHeight="1" hidden="1">
      <c r="B97" s="246"/>
      <c r="C97" s="246"/>
      <c r="D97" s="246"/>
      <c r="E97" s="246"/>
      <c r="F97" s="246"/>
      <c r="G97" s="246"/>
      <c r="H97" s="246"/>
      <c r="I97" s="246"/>
      <c r="J97" s="246"/>
      <c r="K97" s="246"/>
      <c r="L97" s="246"/>
      <c r="M97" s="246"/>
      <c r="N97" s="246"/>
      <c r="O97" s="246"/>
      <c r="P97" s="246"/>
      <c r="Q97" s="246"/>
    </row>
    <row r="98" spans="2:17" ht="13.5" customHeight="1" hidden="1">
      <c r="B98" s="246"/>
      <c r="C98" s="246"/>
      <c r="D98" s="246"/>
      <c r="E98" s="246"/>
      <c r="F98" s="246"/>
      <c r="G98" s="246"/>
      <c r="H98" s="246"/>
      <c r="I98" s="246"/>
      <c r="J98" s="246"/>
      <c r="K98" s="246"/>
      <c r="L98" s="246"/>
      <c r="M98" s="246"/>
      <c r="N98" s="246"/>
      <c r="O98" s="246"/>
      <c r="P98" s="246"/>
      <c r="Q98" s="246"/>
    </row>
    <row r="99" spans="2:17" ht="13.5" customHeight="1" hidden="1">
      <c r="B99" s="246"/>
      <c r="C99" s="246"/>
      <c r="D99" s="246"/>
      <c r="E99" s="246"/>
      <c r="F99" s="246"/>
      <c r="G99" s="246"/>
      <c r="H99" s="246"/>
      <c r="I99" s="246"/>
      <c r="J99" s="246"/>
      <c r="K99" s="246"/>
      <c r="L99" s="246"/>
      <c r="M99" s="246"/>
      <c r="N99" s="246"/>
      <c r="O99" s="246"/>
      <c r="P99" s="246"/>
      <c r="Q99" s="246"/>
    </row>
    <row r="100" spans="2:17" ht="13.5" customHeight="1" hidden="1">
      <c r="B100" s="246"/>
      <c r="C100" s="246"/>
      <c r="D100" s="246"/>
      <c r="E100" s="246"/>
      <c r="F100" s="246"/>
      <c r="G100" s="246"/>
      <c r="H100" s="246"/>
      <c r="I100" s="246"/>
      <c r="J100" s="246"/>
      <c r="K100" s="246"/>
      <c r="L100" s="246"/>
      <c r="M100" s="246"/>
      <c r="N100" s="246"/>
      <c r="O100" s="246"/>
      <c r="P100" s="246"/>
      <c r="Q100" s="246"/>
    </row>
    <row r="101" spans="2:17" ht="13.5" customHeight="1" hidden="1">
      <c r="B101" s="246"/>
      <c r="C101" s="246"/>
      <c r="D101" s="246"/>
      <c r="E101" s="246"/>
      <c r="F101" s="246"/>
      <c r="G101" s="246"/>
      <c r="H101" s="246"/>
      <c r="I101" s="246"/>
      <c r="J101" s="246"/>
      <c r="K101" s="246"/>
      <c r="L101" s="246"/>
      <c r="M101" s="246"/>
      <c r="N101" s="246"/>
      <c r="O101" s="246"/>
      <c r="P101" s="246"/>
      <c r="Q101" s="246"/>
    </row>
    <row r="102" spans="2:17" ht="13.5" customHeight="1" hidden="1">
      <c r="B102" s="246"/>
      <c r="C102" s="246"/>
      <c r="D102" s="246"/>
      <c r="E102" s="246"/>
      <c r="F102" s="246"/>
      <c r="G102" s="246"/>
      <c r="H102" s="246"/>
      <c r="I102" s="246"/>
      <c r="J102" s="246"/>
      <c r="K102" s="246"/>
      <c r="L102" s="246"/>
      <c r="M102" s="246"/>
      <c r="N102" s="246"/>
      <c r="O102" s="246"/>
      <c r="P102" s="246"/>
      <c r="Q102" s="246"/>
    </row>
    <row r="103" spans="2:17" ht="13.5" customHeight="1" hidden="1">
      <c r="B103" s="246"/>
      <c r="C103" s="246"/>
      <c r="D103" s="246"/>
      <c r="E103" s="246"/>
      <c r="F103" s="246"/>
      <c r="G103" s="246"/>
      <c r="H103" s="246"/>
      <c r="I103" s="246"/>
      <c r="J103" s="246"/>
      <c r="K103" s="246"/>
      <c r="L103" s="246"/>
      <c r="M103" s="246"/>
      <c r="N103" s="246"/>
      <c r="O103" s="246"/>
      <c r="P103" s="246"/>
      <c r="Q103" s="246"/>
    </row>
    <row r="104" spans="2:17" ht="13.5" customHeight="1" hidden="1">
      <c r="B104" s="246"/>
      <c r="C104" s="246"/>
      <c r="D104" s="246"/>
      <c r="E104" s="246"/>
      <c r="F104" s="246"/>
      <c r="G104" s="246"/>
      <c r="H104" s="246"/>
      <c r="I104" s="246"/>
      <c r="J104" s="246"/>
      <c r="K104" s="246"/>
      <c r="L104" s="246"/>
      <c r="M104" s="246"/>
      <c r="N104" s="246"/>
      <c r="O104" s="246"/>
      <c r="P104" s="246"/>
      <c r="Q104" s="246"/>
    </row>
    <row r="105" spans="2:17" ht="13.5" customHeight="1" hidden="1">
      <c r="B105" s="246"/>
      <c r="C105" s="246"/>
      <c r="D105" s="246"/>
      <c r="E105" s="246"/>
      <c r="F105" s="246"/>
      <c r="G105" s="246"/>
      <c r="H105" s="246"/>
      <c r="I105" s="246"/>
      <c r="J105" s="246"/>
      <c r="K105" s="246"/>
      <c r="L105" s="246"/>
      <c r="M105" s="246"/>
      <c r="N105" s="246"/>
      <c r="O105" s="246"/>
      <c r="P105" s="246"/>
      <c r="Q105" s="246"/>
    </row>
    <row r="106" spans="2:17" ht="13.5" customHeight="1" hidden="1">
      <c r="B106" s="246"/>
      <c r="C106" s="246"/>
      <c r="D106" s="246"/>
      <c r="E106" s="246"/>
      <c r="F106" s="246"/>
      <c r="G106" s="246"/>
      <c r="H106" s="246"/>
      <c r="I106" s="246"/>
      <c r="J106" s="246"/>
      <c r="K106" s="246"/>
      <c r="L106" s="246"/>
      <c r="M106" s="246"/>
      <c r="N106" s="246"/>
      <c r="O106" s="246"/>
      <c r="P106" s="246"/>
      <c r="Q106" s="246"/>
    </row>
    <row r="107" spans="2:17" ht="13.5" customHeight="1" hidden="1">
      <c r="B107" s="246"/>
      <c r="C107" s="246"/>
      <c r="D107" s="246"/>
      <c r="E107" s="246"/>
      <c r="F107" s="246"/>
      <c r="G107" s="246"/>
      <c r="H107" s="246"/>
      <c r="I107" s="246"/>
      <c r="J107" s="246"/>
      <c r="K107" s="246"/>
      <c r="L107" s="246"/>
      <c r="M107" s="246"/>
      <c r="N107" s="246"/>
      <c r="O107" s="246"/>
      <c r="P107" s="246"/>
      <c r="Q107" s="246"/>
    </row>
    <row r="108" spans="2:17" ht="13.5" customHeight="1" hidden="1">
      <c r="B108" s="246"/>
      <c r="C108" s="246"/>
      <c r="D108" s="246"/>
      <c r="E108" s="246"/>
      <c r="F108" s="246"/>
      <c r="G108" s="246"/>
      <c r="H108" s="246"/>
      <c r="I108" s="246"/>
      <c r="J108" s="246"/>
      <c r="K108" s="246"/>
      <c r="L108" s="246"/>
      <c r="M108" s="246"/>
      <c r="N108" s="246"/>
      <c r="O108" s="246"/>
      <c r="P108" s="246"/>
      <c r="Q108" s="246"/>
    </row>
    <row r="109" spans="2:17" ht="13.5" customHeight="1" hidden="1">
      <c r="B109" s="246"/>
      <c r="C109" s="246"/>
      <c r="D109" s="246"/>
      <c r="E109" s="246"/>
      <c r="F109" s="246"/>
      <c r="G109" s="246"/>
      <c r="H109" s="246"/>
      <c r="I109" s="246"/>
      <c r="J109" s="246"/>
      <c r="K109" s="246"/>
      <c r="L109" s="246"/>
      <c r="M109" s="246"/>
      <c r="N109" s="246"/>
      <c r="O109" s="246"/>
      <c r="P109" s="246"/>
      <c r="Q109" s="246"/>
    </row>
    <row r="110" spans="2:17" ht="13.5" customHeight="1" hidden="1">
      <c r="B110" s="246"/>
      <c r="C110" s="246"/>
      <c r="D110" s="246"/>
      <c r="E110" s="246"/>
      <c r="F110" s="246"/>
      <c r="G110" s="246"/>
      <c r="H110" s="246"/>
      <c r="I110" s="246"/>
      <c r="J110" s="246"/>
      <c r="K110" s="246"/>
      <c r="L110" s="246"/>
      <c r="M110" s="246"/>
      <c r="N110" s="246"/>
      <c r="O110" s="246"/>
      <c r="P110" s="246"/>
      <c r="Q110" s="246"/>
    </row>
    <row r="111" spans="2:17" ht="13.5" customHeight="1" hidden="1">
      <c r="B111" s="246"/>
      <c r="C111" s="246"/>
      <c r="D111" s="246"/>
      <c r="E111" s="246"/>
      <c r="F111" s="246"/>
      <c r="G111" s="246"/>
      <c r="H111" s="246"/>
      <c r="I111" s="246"/>
      <c r="J111" s="246"/>
      <c r="K111" s="246"/>
      <c r="L111" s="246"/>
      <c r="M111" s="246"/>
      <c r="N111" s="246"/>
      <c r="O111" s="246"/>
      <c r="P111" s="246"/>
      <c r="Q111" s="246"/>
    </row>
    <row r="112" spans="2:17" ht="13.5" customHeight="1" hidden="1">
      <c r="B112" s="246"/>
      <c r="C112" s="246"/>
      <c r="D112" s="246"/>
      <c r="E112" s="246"/>
      <c r="F112" s="246"/>
      <c r="G112" s="246"/>
      <c r="H112" s="246"/>
      <c r="I112" s="246"/>
      <c r="J112" s="246"/>
      <c r="K112" s="246"/>
      <c r="L112" s="246"/>
      <c r="M112" s="246"/>
      <c r="N112" s="246"/>
      <c r="O112" s="246"/>
      <c r="P112" s="246"/>
      <c r="Q112" s="246"/>
    </row>
    <row r="113" spans="2:17" ht="13.5" customHeight="1" hidden="1">
      <c r="B113" s="246"/>
      <c r="C113" s="246"/>
      <c r="D113" s="246"/>
      <c r="E113" s="246"/>
      <c r="F113" s="246"/>
      <c r="G113" s="246"/>
      <c r="H113" s="246"/>
      <c r="I113" s="246"/>
      <c r="J113" s="246"/>
      <c r="K113" s="246"/>
      <c r="L113" s="246"/>
      <c r="M113" s="246"/>
      <c r="N113" s="246"/>
      <c r="O113" s="246"/>
      <c r="P113" s="246"/>
      <c r="Q113" s="246"/>
    </row>
    <row r="114" spans="2:17" ht="13.5" customHeight="1" hidden="1">
      <c r="B114" s="246"/>
      <c r="C114" s="246"/>
      <c r="D114" s="246"/>
      <c r="E114" s="246"/>
      <c r="F114" s="246"/>
      <c r="G114" s="246"/>
      <c r="H114" s="246"/>
      <c r="I114" s="246"/>
      <c r="J114" s="246"/>
      <c r="K114" s="246"/>
      <c r="L114" s="246"/>
      <c r="M114" s="246"/>
      <c r="N114" s="246"/>
      <c r="O114" s="246"/>
      <c r="P114" s="246"/>
      <c r="Q114" s="246"/>
    </row>
    <row r="115" spans="2:17" ht="13.5" customHeight="1" hidden="1">
      <c r="B115" s="246"/>
      <c r="C115" s="246"/>
      <c r="D115" s="246"/>
      <c r="E115" s="246"/>
      <c r="F115" s="246"/>
      <c r="G115" s="246"/>
      <c r="H115" s="246"/>
      <c r="I115" s="246"/>
      <c r="J115" s="246"/>
      <c r="K115" s="246"/>
      <c r="L115" s="246"/>
      <c r="M115" s="246"/>
      <c r="N115" s="246"/>
      <c r="O115" s="246"/>
      <c r="P115" s="246"/>
      <c r="Q115" s="246"/>
    </row>
    <row r="116" spans="2:17" ht="13.5" customHeight="1" hidden="1">
      <c r="B116" s="246"/>
      <c r="C116" s="246"/>
      <c r="D116" s="246"/>
      <c r="E116" s="246"/>
      <c r="F116" s="246"/>
      <c r="G116" s="246"/>
      <c r="H116" s="246"/>
      <c r="I116" s="246"/>
      <c r="J116" s="246"/>
      <c r="K116" s="246"/>
      <c r="L116" s="246"/>
      <c r="M116" s="246"/>
      <c r="N116" s="246"/>
      <c r="O116" s="246"/>
      <c r="P116" s="246"/>
      <c r="Q116" s="246"/>
    </row>
    <row r="117" spans="2:17" ht="13.5" customHeight="1" hidden="1">
      <c r="B117" s="246"/>
      <c r="C117" s="246"/>
      <c r="D117" s="246"/>
      <c r="E117" s="246"/>
      <c r="F117" s="246"/>
      <c r="G117" s="246"/>
      <c r="H117" s="246"/>
      <c r="I117" s="246"/>
      <c r="J117" s="246"/>
      <c r="K117" s="246"/>
      <c r="L117" s="246"/>
      <c r="M117" s="246"/>
      <c r="N117" s="246"/>
      <c r="O117" s="246"/>
      <c r="P117" s="246"/>
      <c r="Q117" s="246"/>
    </row>
    <row r="118" spans="2:17" ht="13.5" customHeight="1" hidden="1">
      <c r="B118" s="246"/>
      <c r="C118" s="246"/>
      <c r="D118" s="246"/>
      <c r="E118" s="246"/>
      <c r="F118" s="246"/>
      <c r="G118" s="246"/>
      <c r="H118" s="246"/>
      <c r="I118" s="246"/>
      <c r="J118" s="246"/>
      <c r="K118" s="246"/>
      <c r="L118" s="246"/>
      <c r="M118" s="246"/>
      <c r="N118" s="246"/>
      <c r="O118" s="246"/>
      <c r="P118" s="246"/>
      <c r="Q118" s="246"/>
    </row>
    <row r="119" spans="2:17" ht="13.5" customHeight="1" hidden="1">
      <c r="B119" s="246"/>
      <c r="C119" s="246"/>
      <c r="D119" s="246"/>
      <c r="E119" s="246"/>
      <c r="F119" s="246"/>
      <c r="G119" s="246"/>
      <c r="H119" s="246"/>
      <c r="I119" s="246"/>
      <c r="J119" s="246"/>
      <c r="K119" s="246"/>
      <c r="L119" s="246"/>
      <c r="M119" s="246"/>
      <c r="N119" s="246"/>
      <c r="O119" s="246"/>
      <c r="P119" s="246"/>
      <c r="Q119" s="246"/>
    </row>
    <row r="120" spans="2:17" ht="13.5" customHeight="1" hidden="1">
      <c r="B120" s="246"/>
      <c r="C120" s="246"/>
      <c r="D120" s="246"/>
      <c r="E120" s="246"/>
      <c r="F120" s="246"/>
      <c r="G120" s="246"/>
      <c r="H120" s="246"/>
      <c r="I120" s="246"/>
      <c r="J120" s="246"/>
      <c r="K120" s="246"/>
      <c r="L120" s="246"/>
      <c r="M120" s="246"/>
      <c r="N120" s="246"/>
      <c r="O120" s="246"/>
      <c r="P120" s="246"/>
      <c r="Q120" s="246"/>
    </row>
    <row r="121" spans="2:17" ht="13.5" customHeight="1" hidden="1">
      <c r="B121" s="246"/>
      <c r="C121" s="246"/>
      <c r="D121" s="246"/>
      <c r="E121" s="246"/>
      <c r="F121" s="246"/>
      <c r="G121" s="246"/>
      <c r="H121" s="246"/>
      <c r="I121" s="246"/>
      <c r="J121" s="246"/>
      <c r="K121" s="246"/>
      <c r="L121" s="246"/>
      <c r="M121" s="246"/>
      <c r="N121" s="246"/>
      <c r="O121" s="246"/>
      <c r="P121" s="246"/>
      <c r="Q121" s="246"/>
    </row>
    <row r="122" spans="2:17" ht="13.5" customHeight="1" hidden="1">
      <c r="B122" s="246"/>
      <c r="C122" s="246"/>
      <c r="D122" s="246"/>
      <c r="E122" s="246"/>
      <c r="F122" s="246"/>
      <c r="G122" s="246"/>
      <c r="H122" s="246"/>
      <c r="I122" s="246"/>
      <c r="J122" s="246"/>
      <c r="K122" s="246"/>
      <c r="L122" s="246"/>
      <c r="M122" s="246"/>
      <c r="N122" s="246"/>
      <c r="O122" s="246"/>
      <c r="P122" s="246"/>
      <c r="Q122" s="246"/>
    </row>
    <row r="123" spans="2:17" ht="13.5" customHeight="1" hidden="1">
      <c r="B123" s="246"/>
      <c r="C123" s="246"/>
      <c r="D123" s="246"/>
      <c r="E123" s="246"/>
      <c r="F123" s="246"/>
      <c r="G123" s="246"/>
      <c r="H123" s="246"/>
      <c r="I123" s="246"/>
      <c r="J123" s="246"/>
      <c r="K123" s="246"/>
      <c r="L123" s="246"/>
      <c r="M123" s="246"/>
      <c r="N123" s="246"/>
      <c r="O123" s="246"/>
      <c r="P123" s="246"/>
      <c r="Q123" s="246"/>
    </row>
    <row r="124" spans="2:17" ht="13.5" customHeight="1" hidden="1">
      <c r="B124" s="246"/>
      <c r="C124" s="246"/>
      <c r="D124" s="246"/>
      <c r="E124" s="246"/>
      <c r="F124" s="246"/>
      <c r="G124" s="246"/>
      <c r="H124" s="246"/>
      <c r="I124" s="246"/>
      <c r="J124" s="246"/>
      <c r="K124" s="246"/>
      <c r="L124" s="246"/>
      <c r="M124" s="246"/>
      <c r="N124" s="246"/>
      <c r="O124" s="246"/>
      <c r="P124" s="246"/>
      <c r="Q124" s="246"/>
    </row>
    <row r="125" spans="2:17" ht="13.5" customHeight="1" hidden="1">
      <c r="B125" s="246"/>
      <c r="C125" s="246"/>
      <c r="D125" s="246"/>
      <c r="E125" s="246"/>
      <c r="F125" s="246"/>
      <c r="G125" s="246"/>
      <c r="H125" s="246"/>
      <c r="I125" s="246"/>
      <c r="J125" s="246"/>
      <c r="K125" s="246"/>
      <c r="L125" s="246"/>
      <c r="M125" s="246"/>
      <c r="N125" s="246"/>
      <c r="O125" s="246"/>
      <c r="P125" s="246"/>
      <c r="Q125" s="246"/>
    </row>
    <row r="126" spans="2:17" ht="13.5" customHeight="1" hidden="1">
      <c r="B126" s="246"/>
      <c r="C126" s="246"/>
      <c r="D126" s="246"/>
      <c r="E126" s="246"/>
      <c r="F126" s="246"/>
      <c r="G126" s="246"/>
      <c r="H126" s="246"/>
      <c r="I126" s="246"/>
      <c r="J126" s="246"/>
      <c r="K126" s="246"/>
      <c r="L126" s="246"/>
      <c r="M126" s="246"/>
      <c r="N126" s="246"/>
      <c r="O126" s="246"/>
      <c r="P126" s="246"/>
      <c r="Q126" s="246"/>
    </row>
    <row r="127" spans="2:17" ht="13.5" customHeight="1" hidden="1">
      <c r="B127" s="246"/>
      <c r="C127" s="246"/>
      <c r="D127" s="246"/>
      <c r="E127" s="246"/>
      <c r="F127" s="246"/>
      <c r="G127" s="246"/>
      <c r="H127" s="246"/>
      <c r="I127" s="246"/>
      <c r="J127" s="246"/>
      <c r="K127" s="246"/>
      <c r="L127" s="246"/>
      <c r="M127" s="246"/>
      <c r="N127" s="246"/>
      <c r="O127" s="246"/>
      <c r="P127" s="246"/>
      <c r="Q127" s="246"/>
    </row>
    <row r="128" spans="2:17" ht="13.5" customHeight="1" hidden="1">
      <c r="B128" s="246"/>
      <c r="C128" s="246"/>
      <c r="D128" s="246"/>
      <c r="E128" s="246"/>
      <c r="F128" s="246"/>
      <c r="G128" s="246"/>
      <c r="H128" s="246"/>
      <c r="I128" s="246"/>
      <c r="J128" s="246"/>
      <c r="K128" s="246"/>
      <c r="L128" s="246"/>
      <c r="M128" s="246"/>
      <c r="N128" s="246"/>
      <c r="O128" s="246"/>
      <c r="P128" s="246"/>
      <c r="Q128" s="246"/>
    </row>
    <row r="129" spans="2:17" ht="13.5" customHeight="1" hidden="1">
      <c r="B129" s="246"/>
      <c r="C129" s="246"/>
      <c r="D129" s="246"/>
      <c r="E129" s="246"/>
      <c r="F129" s="246"/>
      <c r="G129" s="246"/>
      <c r="H129" s="246"/>
      <c r="I129" s="246"/>
      <c r="J129" s="246"/>
      <c r="K129" s="246"/>
      <c r="L129" s="246"/>
      <c r="M129" s="246"/>
      <c r="N129" s="246"/>
      <c r="O129" s="246"/>
      <c r="P129" s="246"/>
      <c r="Q129" s="246"/>
    </row>
    <row r="130" spans="2:17" ht="13.5" customHeight="1" hidden="1">
      <c r="B130" s="246"/>
      <c r="C130" s="246"/>
      <c r="D130" s="246"/>
      <c r="E130" s="246"/>
      <c r="F130" s="246"/>
      <c r="G130" s="246"/>
      <c r="H130" s="246"/>
      <c r="I130" s="246"/>
      <c r="J130" s="246"/>
      <c r="K130" s="246"/>
      <c r="L130" s="246"/>
      <c r="M130" s="246"/>
      <c r="N130" s="246"/>
      <c r="O130" s="246"/>
      <c r="P130" s="246"/>
      <c r="Q130" s="246"/>
    </row>
    <row r="131" spans="2:17" ht="13.5" customHeight="1" hidden="1">
      <c r="B131" s="246"/>
      <c r="C131" s="246"/>
      <c r="D131" s="246"/>
      <c r="E131" s="246"/>
      <c r="F131" s="246"/>
      <c r="G131" s="246"/>
      <c r="H131" s="246"/>
      <c r="I131" s="246"/>
      <c r="J131" s="246"/>
      <c r="K131" s="246"/>
      <c r="L131" s="246"/>
      <c r="M131" s="246"/>
      <c r="N131" s="246"/>
      <c r="O131" s="246"/>
      <c r="P131" s="246"/>
      <c r="Q131" s="246"/>
    </row>
    <row r="132" spans="2:17" ht="13.5" customHeight="1" hidden="1">
      <c r="B132" s="246"/>
      <c r="C132" s="246"/>
      <c r="D132" s="246"/>
      <c r="E132" s="246"/>
      <c r="F132" s="246"/>
      <c r="G132" s="246"/>
      <c r="H132" s="246"/>
      <c r="I132" s="246"/>
      <c r="J132" s="246"/>
      <c r="K132" s="246"/>
      <c r="L132" s="246"/>
      <c r="M132" s="246"/>
      <c r="N132" s="246"/>
      <c r="O132" s="246"/>
      <c r="P132" s="246"/>
      <c r="Q132" s="246"/>
    </row>
    <row r="133" spans="2:17" ht="13.5" customHeight="1" hidden="1">
      <c r="B133" s="246"/>
      <c r="C133" s="246"/>
      <c r="D133" s="246"/>
      <c r="E133" s="246"/>
      <c r="F133" s="246"/>
      <c r="G133" s="246"/>
      <c r="H133" s="246"/>
      <c r="I133" s="246"/>
      <c r="J133" s="246"/>
      <c r="K133" s="246"/>
      <c r="L133" s="246"/>
      <c r="M133" s="246"/>
      <c r="N133" s="246"/>
      <c r="O133" s="246"/>
      <c r="P133" s="246"/>
      <c r="Q133" s="246"/>
    </row>
    <row r="134" spans="2:17" ht="13.5" customHeight="1" hidden="1">
      <c r="B134" s="246"/>
      <c r="C134" s="246"/>
      <c r="D134" s="246"/>
      <c r="E134" s="246"/>
      <c r="F134" s="246"/>
      <c r="G134" s="246"/>
      <c r="H134" s="246"/>
      <c r="I134" s="246"/>
      <c r="J134" s="246"/>
      <c r="K134" s="246"/>
      <c r="L134" s="246"/>
      <c r="M134" s="246"/>
      <c r="N134" s="246"/>
      <c r="O134" s="246"/>
      <c r="P134" s="246"/>
      <c r="Q134" s="246"/>
    </row>
    <row r="135" spans="2:17" ht="13.5" customHeight="1" hidden="1">
      <c r="B135" s="246"/>
      <c r="C135" s="246"/>
      <c r="D135" s="246"/>
      <c r="E135" s="246"/>
      <c r="F135" s="246"/>
      <c r="G135" s="246"/>
      <c r="H135" s="246"/>
      <c r="I135" s="246"/>
      <c r="J135" s="246"/>
      <c r="K135" s="246"/>
      <c r="L135" s="246"/>
      <c r="M135" s="246"/>
      <c r="N135" s="246"/>
      <c r="O135" s="246"/>
      <c r="P135" s="246"/>
      <c r="Q135" s="246"/>
    </row>
    <row r="136" spans="2:17" ht="13.5" customHeight="1" hidden="1">
      <c r="B136" s="246"/>
      <c r="C136" s="246"/>
      <c r="D136" s="246"/>
      <c r="E136" s="246"/>
      <c r="F136" s="246"/>
      <c r="G136" s="246"/>
      <c r="H136" s="246"/>
      <c r="I136" s="246"/>
      <c r="J136" s="246"/>
      <c r="K136" s="246"/>
      <c r="L136" s="246"/>
      <c r="M136" s="246"/>
      <c r="N136" s="246"/>
      <c r="O136" s="246"/>
      <c r="P136" s="246"/>
      <c r="Q136" s="246"/>
    </row>
    <row r="137" spans="2:17" ht="13.5" customHeight="1" hidden="1">
      <c r="B137" s="246"/>
      <c r="C137" s="246"/>
      <c r="D137" s="246"/>
      <c r="E137" s="246"/>
      <c r="F137" s="246"/>
      <c r="G137" s="246"/>
      <c r="H137" s="246"/>
      <c r="I137" s="246"/>
      <c r="J137" s="246"/>
      <c r="K137" s="246"/>
      <c r="L137" s="246"/>
      <c r="M137" s="246"/>
      <c r="N137" s="246"/>
      <c r="O137" s="246"/>
      <c r="P137" s="246"/>
      <c r="Q137" s="246"/>
    </row>
    <row r="138" spans="2:17" ht="13.5" customHeight="1" hidden="1">
      <c r="B138" s="246"/>
      <c r="C138" s="246"/>
      <c r="D138" s="246"/>
      <c r="E138" s="246"/>
      <c r="F138" s="246"/>
      <c r="G138" s="246"/>
      <c r="H138" s="246"/>
      <c r="I138" s="246"/>
      <c r="J138" s="246"/>
      <c r="K138" s="246"/>
      <c r="L138" s="246"/>
      <c r="M138" s="246"/>
      <c r="N138" s="246"/>
      <c r="O138" s="246"/>
      <c r="P138" s="246"/>
      <c r="Q138" s="246"/>
    </row>
    <row r="139" spans="2:17" ht="13.5" customHeight="1" hidden="1">
      <c r="B139" s="246"/>
      <c r="C139" s="246"/>
      <c r="D139" s="246"/>
      <c r="E139" s="246"/>
      <c r="F139" s="246"/>
      <c r="G139" s="246"/>
      <c r="H139" s="246"/>
      <c r="I139" s="246"/>
      <c r="J139" s="246"/>
      <c r="K139" s="246"/>
      <c r="L139" s="246"/>
      <c r="M139" s="246"/>
      <c r="N139" s="246"/>
      <c r="O139" s="246"/>
      <c r="P139" s="246"/>
      <c r="Q139" s="246"/>
    </row>
    <row r="140" spans="2:17" ht="13.5" customHeight="1" hidden="1">
      <c r="B140" s="246"/>
      <c r="C140" s="246"/>
      <c r="D140" s="246"/>
      <c r="E140" s="246"/>
      <c r="F140" s="246"/>
      <c r="G140" s="246"/>
      <c r="H140" s="246"/>
      <c r="I140" s="246"/>
      <c r="J140" s="246"/>
      <c r="K140" s="246"/>
      <c r="L140" s="246"/>
      <c r="M140" s="246"/>
      <c r="N140" s="246"/>
      <c r="O140" s="246"/>
      <c r="P140" s="246"/>
      <c r="Q140" s="246"/>
    </row>
    <row r="141" spans="2:17" ht="13.5" customHeight="1" hidden="1">
      <c r="B141" s="246"/>
      <c r="C141" s="246"/>
      <c r="D141" s="246"/>
      <c r="E141" s="246"/>
      <c r="F141" s="246"/>
      <c r="G141" s="246"/>
      <c r="H141" s="246"/>
      <c r="I141" s="246"/>
      <c r="J141" s="246"/>
      <c r="K141" s="246"/>
      <c r="L141" s="246"/>
      <c r="M141" s="246"/>
      <c r="N141" s="246"/>
      <c r="O141" s="246"/>
      <c r="P141" s="246"/>
      <c r="Q141" s="246"/>
    </row>
    <row r="142" spans="2:17" ht="13.5" customHeight="1" hidden="1">
      <c r="B142" s="246"/>
      <c r="C142" s="246"/>
      <c r="D142" s="246"/>
      <c r="E142" s="246"/>
      <c r="F142" s="246"/>
      <c r="G142" s="246"/>
      <c r="H142" s="246"/>
      <c r="I142" s="246"/>
      <c r="J142" s="246"/>
      <c r="K142" s="246"/>
      <c r="L142" s="246"/>
      <c r="M142" s="246"/>
      <c r="N142" s="246"/>
      <c r="O142" s="246"/>
      <c r="P142" s="246"/>
      <c r="Q142" s="246"/>
    </row>
    <row r="143" spans="2:17" ht="13.5" customHeight="1" hidden="1">
      <c r="B143" s="246"/>
      <c r="C143" s="246"/>
      <c r="D143" s="246"/>
      <c r="E143" s="246"/>
      <c r="F143" s="246"/>
      <c r="G143" s="246"/>
      <c r="H143" s="246"/>
      <c r="I143" s="246"/>
      <c r="J143" s="246"/>
      <c r="K143" s="246"/>
      <c r="L143" s="246"/>
      <c r="M143" s="246"/>
      <c r="N143" s="246"/>
      <c r="O143" s="246"/>
      <c r="P143" s="246"/>
      <c r="Q143" s="246"/>
    </row>
    <row r="144" spans="2:17" ht="13.5" customHeight="1" hidden="1">
      <c r="B144" s="246"/>
      <c r="C144" s="246"/>
      <c r="D144" s="246"/>
      <c r="E144" s="246"/>
      <c r="F144" s="246"/>
      <c r="G144" s="246"/>
      <c r="H144" s="246"/>
      <c r="I144" s="246"/>
      <c r="J144" s="246"/>
      <c r="K144" s="246"/>
      <c r="L144" s="246"/>
      <c r="M144" s="246"/>
      <c r="N144" s="246"/>
      <c r="O144" s="246"/>
      <c r="P144" s="246"/>
      <c r="Q144" s="246"/>
    </row>
    <row r="145" spans="2:17" ht="13.5" customHeight="1" hidden="1">
      <c r="B145" s="246"/>
      <c r="C145" s="246"/>
      <c r="D145" s="246"/>
      <c r="E145" s="246"/>
      <c r="F145" s="246"/>
      <c r="G145" s="246"/>
      <c r="H145" s="246"/>
      <c r="I145" s="246"/>
      <c r="J145" s="246"/>
      <c r="K145" s="246"/>
      <c r="L145" s="246"/>
      <c r="M145" s="246"/>
      <c r="N145" s="246"/>
      <c r="O145" s="246"/>
      <c r="P145" s="246"/>
      <c r="Q145" s="246"/>
    </row>
    <row r="146" spans="2:17" ht="13.5" customHeight="1" hidden="1">
      <c r="B146" s="246"/>
      <c r="C146" s="246"/>
      <c r="D146" s="246"/>
      <c r="E146" s="246"/>
      <c r="F146" s="246"/>
      <c r="G146" s="246"/>
      <c r="H146" s="246"/>
      <c r="I146" s="246"/>
      <c r="J146" s="246"/>
      <c r="K146" s="246"/>
      <c r="L146" s="246"/>
      <c r="M146" s="246"/>
      <c r="N146" s="246"/>
      <c r="O146" s="246"/>
      <c r="P146" s="246"/>
      <c r="Q146" s="246"/>
    </row>
    <row r="147" spans="2:17" ht="13.5" customHeight="1" hidden="1">
      <c r="B147" s="246"/>
      <c r="C147" s="246"/>
      <c r="D147" s="246"/>
      <c r="E147" s="246"/>
      <c r="F147" s="246"/>
      <c r="G147" s="246"/>
      <c r="H147" s="246"/>
      <c r="I147" s="246"/>
      <c r="J147" s="246"/>
      <c r="K147" s="246"/>
      <c r="L147" s="246"/>
      <c r="M147" s="246"/>
      <c r="N147" s="246"/>
      <c r="O147" s="246"/>
      <c r="P147" s="246"/>
      <c r="Q147" s="246"/>
    </row>
    <row r="148" spans="2:17" ht="13.5" customHeight="1" hidden="1">
      <c r="B148" s="246"/>
      <c r="C148" s="246"/>
      <c r="D148" s="246"/>
      <c r="E148" s="246"/>
      <c r="F148" s="246"/>
      <c r="G148" s="246"/>
      <c r="H148" s="246"/>
      <c r="I148" s="246"/>
      <c r="J148" s="246"/>
      <c r="K148" s="246"/>
      <c r="L148" s="246"/>
      <c r="M148" s="246"/>
      <c r="N148" s="246"/>
      <c r="O148" s="246"/>
      <c r="P148" s="246"/>
      <c r="Q148" s="246"/>
    </row>
    <row r="149" spans="2:17" ht="13.5" customHeight="1" hidden="1">
      <c r="B149" s="246"/>
      <c r="C149" s="246"/>
      <c r="D149" s="246"/>
      <c r="E149" s="246"/>
      <c r="F149" s="246"/>
      <c r="G149" s="246"/>
      <c r="H149" s="246"/>
      <c r="I149" s="246"/>
      <c r="J149" s="246"/>
      <c r="K149" s="246"/>
      <c r="L149" s="246"/>
      <c r="M149" s="246"/>
      <c r="N149" s="246"/>
      <c r="O149" s="246"/>
      <c r="P149" s="246"/>
      <c r="Q149" s="246"/>
    </row>
    <row r="150" spans="2:17" ht="13.5" customHeight="1" hidden="1">
      <c r="B150" s="246"/>
      <c r="C150" s="246"/>
      <c r="D150" s="246"/>
      <c r="E150" s="246"/>
      <c r="F150" s="246"/>
      <c r="G150" s="246"/>
      <c r="H150" s="246"/>
      <c r="I150" s="246"/>
      <c r="J150" s="246"/>
      <c r="K150" s="246"/>
      <c r="L150" s="246"/>
      <c r="M150" s="246"/>
      <c r="N150" s="246"/>
      <c r="O150" s="246"/>
      <c r="P150" s="246"/>
      <c r="Q150" s="246"/>
    </row>
    <row r="151" spans="2:17" ht="13.5" customHeight="1" hidden="1">
      <c r="B151" s="246"/>
      <c r="C151" s="246"/>
      <c r="D151" s="246"/>
      <c r="E151" s="246"/>
      <c r="F151" s="246"/>
      <c r="G151" s="246"/>
      <c r="H151" s="246"/>
      <c r="I151" s="246"/>
      <c r="J151" s="246"/>
      <c r="K151" s="246"/>
      <c r="L151" s="246"/>
      <c r="M151" s="246"/>
      <c r="N151" s="246"/>
      <c r="O151" s="246"/>
      <c r="P151" s="246"/>
      <c r="Q151" s="246"/>
    </row>
    <row r="152" spans="2:17" ht="13.5" customHeight="1" hidden="1">
      <c r="B152" s="246"/>
      <c r="C152" s="246"/>
      <c r="D152" s="246"/>
      <c r="E152" s="246"/>
      <c r="F152" s="246"/>
      <c r="G152" s="246"/>
      <c r="H152" s="246"/>
      <c r="I152" s="246"/>
      <c r="J152" s="246"/>
      <c r="K152" s="246"/>
      <c r="L152" s="246"/>
      <c r="M152" s="246"/>
      <c r="N152" s="246"/>
      <c r="O152" s="246"/>
      <c r="P152" s="246"/>
      <c r="Q152" s="246"/>
    </row>
    <row r="153" spans="2:17" ht="13.5" customHeight="1" hidden="1">
      <c r="B153" s="246"/>
      <c r="C153" s="246"/>
      <c r="D153" s="246"/>
      <c r="E153" s="246"/>
      <c r="F153" s="246"/>
      <c r="G153" s="246"/>
      <c r="H153" s="246"/>
      <c r="I153" s="246"/>
      <c r="J153" s="246"/>
      <c r="K153" s="246"/>
      <c r="L153" s="246"/>
      <c r="M153" s="246"/>
      <c r="N153" s="246"/>
      <c r="O153" s="246"/>
      <c r="P153" s="246"/>
      <c r="Q153" s="246"/>
    </row>
    <row r="154" spans="2:17" ht="13.5" customHeight="1" hidden="1">
      <c r="B154" s="246"/>
      <c r="C154" s="246"/>
      <c r="D154" s="246"/>
      <c r="E154" s="246"/>
      <c r="F154" s="246"/>
      <c r="G154" s="246"/>
      <c r="H154" s="246"/>
      <c r="I154" s="246"/>
      <c r="J154" s="246"/>
      <c r="K154" s="246"/>
      <c r="L154" s="246"/>
      <c r="M154" s="246"/>
      <c r="N154" s="246"/>
      <c r="O154" s="246"/>
      <c r="P154" s="246"/>
      <c r="Q154" s="246"/>
    </row>
    <row r="155" spans="2:17" ht="13.5" customHeight="1" hidden="1">
      <c r="B155" s="246"/>
      <c r="C155" s="246"/>
      <c r="D155" s="246"/>
      <c r="E155" s="246"/>
      <c r="F155" s="246"/>
      <c r="G155" s="246"/>
      <c r="H155" s="246"/>
      <c r="I155" s="246"/>
      <c r="J155" s="246"/>
      <c r="K155" s="246"/>
      <c r="L155" s="246"/>
      <c r="M155" s="246"/>
      <c r="N155" s="246"/>
      <c r="O155" s="246"/>
      <c r="P155" s="246"/>
      <c r="Q155" s="246"/>
    </row>
    <row r="156" spans="2:17" ht="13.5" customHeight="1" hidden="1">
      <c r="B156" s="246"/>
      <c r="C156" s="246"/>
      <c r="D156" s="246"/>
      <c r="E156" s="246"/>
      <c r="F156" s="246"/>
      <c r="G156" s="246"/>
      <c r="H156" s="246"/>
      <c r="I156" s="246"/>
      <c r="J156" s="246"/>
      <c r="K156" s="246"/>
      <c r="L156" s="246"/>
      <c r="M156" s="246"/>
      <c r="N156" s="246"/>
      <c r="O156" s="246"/>
      <c r="P156" s="246"/>
      <c r="Q156" s="246"/>
    </row>
    <row r="157" spans="2:17" ht="13.5" customHeight="1" hidden="1">
      <c r="B157" s="246"/>
      <c r="C157" s="246"/>
      <c r="D157" s="246"/>
      <c r="E157" s="246"/>
      <c r="F157" s="246"/>
      <c r="G157" s="246"/>
      <c r="H157" s="246"/>
      <c r="I157" s="246"/>
      <c r="J157" s="246"/>
      <c r="K157" s="246"/>
      <c r="L157" s="246"/>
      <c r="M157" s="246"/>
      <c r="N157" s="246"/>
      <c r="O157" s="246"/>
      <c r="P157" s="246"/>
      <c r="Q157" s="246"/>
    </row>
    <row r="158" spans="2:17" ht="13.5" customHeight="1" hidden="1">
      <c r="B158" s="246"/>
      <c r="C158" s="246"/>
      <c r="D158" s="246"/>
      <c r="E158" s="246"/>
      <c r="F158" s="246"/>
      <c r="G158" s="246"/>
      <c r="H158" s="246"/>
      <c r="I158" s="246"/>
      <c r="J158" s="246"/>
      <c r="K158" s="246"/>
      <c r="L158" s="246"/>
      <c r="M158" s="246"/>
      <c r="N158" s="246"/>
      <c r="O158" s="246"/>
      <c r="P158" s="246"/>
      <c r="Q158" s="246"/>
    </row>
    <row r="159" spans="2:17" ht="13.5" customHeight="1" hidden="1">
      <c r="B159" s="246"/>
      <c r="C159" s="246"/>
      <c r="D159" s="246"/>
      <c r="E159" s="246"/>
      <c r="F159" s="246"/>
      <c r="G159" s="246"/>
      <c r="H159" s="246"/>
      <c r="I159" s="246"/>
      <c r="J159" s="246"/>
      <c r="K159" s="246"/>
      <c r="L159" s="246"/>
      <c r="M159" s="246"/>
      <c r="N159" s="246"/>
      <c r="O159" s="246"/>
      <c r="P159" s="246"/>
      <c r="Q159" s="246"/>
    </row>
    <row r="160" spans="2:17" ht="13.5" customHeight="1" hidden="1">
      <c r="B160" s="246"/>
      <c r="C160" s="246"/>
      <c r="D160" s="246"/>
      <c r="E160" s="246"/>
      <c r="F160" s="246"/>
      <c r="G160" s="246"/>
      <c r="H160" s="246"/>
      <c r="I160" s="246"/>
      <c r="J160" s="246"/>
      <c r="K160" s="246"/>
      <c r="L160" s="246"/>
      <c r="M160" s="246"/>
      <c r="N160" s="246"/>
      <c r="O160" s="246"/>
      <c r="P160" s="246"/>
      <c r="Q160" s="246"/>
    </row>
    <row r="161" ht="13.5" customHeight="1" hidden="1"/>
    <row r="162" ht="13.5" customHeight="1" hidden="1"/>
    <row r="163" ht="13.5" customHeight="1" hidden="1"/>
    <row r="164" ht="13.5" customHeight="1" hidden="1"/>
    <row r="165" ht="13.5" customHeight="1" hidden="1"/>
    <row r="166" ht="13.5" customHeight="1" hidden="1"/>
    <row r="167" ht="13.5" customHeight="1" hidden="1"/>
    <row r="168" ht="13.5" customHeight="1" hidden="1"/>
    <row r="169" ht="13.5" customHeight="1" hidden="1"/>
    <row r="170" ht="13.5" customHeight="1" hidden="1"/>
    <row r="171" ht="13.5" customHeight="1" hidden="1"/>
    <row r="172" ht="13.5" customHeight="1" hidden="1"/>
    <row r="173" ht="13.5" customHeight="1" hidden="1"/>
    <row r="174" ht="13.5" customHeight="1" hidden="1"/>
    <row r="175" ht="13.5" customHeight="1" hidden="1"/>
    <row r="176" ht="13.5" customHeight="1" hidden="1"/>
    <row r="177" ht="13.5" customHeight="1" hidden="1"/>
    <row r="178" ht="13.5" customHeight="1" hidden="1"/>
    <row r="179" ht="13.5" customHeight="1" hidden="1"/>
    <row r="180" ht="13.5" customHeight="1" hidden="1"/>
    <row r="181" ht="13.5" customHeight="1" hidden="1"/>
    <row r="182" ht="13.5" customHeight="1" hidden="1"/>
    <row r="183" ht="13.5" customHeight="1" hidden="1"/>
    <row r="184" ht="13.5" customHeight="1" hidden="1"/>
    <row r="185" ht="13.5" customHeight="1" hidden="1"/>
    <row r="186" ht="13.5" customHeight="1" hidden="1"/>
    <row r="187" ht="13.5" customHeight="1" hidden="1"/>
    <row r="188" ht="13.5" customHeight="1" hidden="1"/>
    <row r="189" ht="13.5" customHeight="1" hidden="1"/>
    <row r="190" ht="13.5" customHeight="1" hidden="1"/>
    <row r="191" ht="13.5" customHeight="1" hidden="1"/>
  </sheetData>
  <sheetProtection password="851F" sheet="1" objects="1" scenarios="1" formatCells="0"/>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rintOptions horizontalCentered="1" verticalCentered="1"/>
  <pageMargins left="0" right="0" top="0.590551181102362" bottom="0.31496062992126" header="0.393700787401575" footer="0"/>
  <pageSetup orientation="landscape" paperSize="9" scale="48" r:id="rId2"/>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H121"/>
  <sheetViews>
    <sheetView showGridLines="0" zoomScaleSheetLayoutView="70" workbookViewId="0" topLeftCell="A1">
      <selection pane="topLeft" activeCell="G125" sqref="G125"/>
    </sheetView>
  </sheetViews>
  <sheetFormatPr defaultColWidth="0" defaultRowHeight="13.5" custom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9:34" ht="13.5">
      <c r="S2" s="243"/>
      <c r="AH2" s="243"/>
    </row>
    <row r="3" spans="3:34" ht="13.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ht="13.5"/>
    <row r="5" ht="13.5"/>
    <row r="6" ht="13.5"/>
    <row r="7" ht="13.5"/>
    <row r="8" ht="13.5"/>
    <row r="9" ht="13.5">
      <c r="AH9" s="243"/>
    </row>
    <row r="10" ht="13.5"/>
    <row r="11" ht="13.5"/>
    <row r="12" ht="13.5"/>
    <row r="13" ht="13.5"/>
    <row r="14" ht="13.5"/>
    <row r="15" ht="13.5"/>
    <row r="16" ht="13.5"/>
    <row r="17" ht="13.5">
      <c r="AH17" s="243"/>
    </row>
    <row r="18" ht="13.5"/>
    <row r="19" ht="13.5"/>
    <row r="20" ht="13.5">
      <c r="AH20" s="243"/>
    </row>
    <row r="21" ht="13.5">
      <c r="AH21" s="243"/>
    </row>
    <row r="22" ht="13.5"/>
    <row r="23" ht="13.5"/>
    <row r="24" ht="13.5">
      <c r="Q24" s="243"/>
    </row>
    <row r="25" ht="13.5"/>
    <row r="26" ht="13.5"/>
    <row r="27" ht="13.5"/>
    <row r="28" spans="15:34" ht="13.5">
      <c r="O28" s="243"/>
      <c r="T28" s="243"/>
      <c r="AH28" s="243"/>
    </row>
    <row r="29" ht="13.5"/>
    <row r="30" ht="13.5"/>
    <row r="31" ht="13.5">
      <c r="Q31" s="243"/>
    </row>
    <row r="32" ht="13.5">
      <c r="L32" s="243"/>
    </row>
    <row r="33" spans="3:24" ht="13.5">
      <c r="C33" s="243"/>
      <c r="E33" s="243"/>
      <c r="G33" s="243"/>
      <c r="I33" s="243"/>
      <c r="X33" s="243"/>
    </row>
    <row r="34" spans="2:20" ht="13.5">
      <c r="B34" s="243"/>
      <c r="P34" s="243"/>
      <c r="R34" s="243"/>
      <c r="T34" s="243"/>
    </row>
    <row r="35" spans="4:34" ht="13.5">
      <c r="D35" s="243"/>
      <c r="W35" s="243"/>
      <c r="AC35" s="243"/>
      <c r="AD35" s="243"/>
      <c r="AE35" s="243"/>
      <c r="AF35" s="243"/>
      <c r="AG35" s="243"/>
      <c r="AH35" s="243"/>
    </row>
    <row r="36" spans="8:34" ht="13.5">
      <c r="H36" s="243"/>
      <c r="J36" s="243"/>
      <c r="K36" s="243"/>
      <c r="M36" s="243"/>
      <c r="Y36" s="243"/>
      <c r="Z36" s="243"/>
      <c r="AA36" s="243"/>
      <c r="AB36" s="243"/>
      <c r="AC36" s="243"/>
      <c r="AD36" s="243"/>
      <c r="AE36" s="243"/>
      <c r="AF36" s="243"/>
      <c r="AG36" s="243"/>
      <c r="AH36" s="243"/>
    </row>
    <row r="37" ht="13.5">
      <c r="AH37" s="243"/>
    </row>
    <row r="38" spans="33:34" ht="13.5">
      <c r="AG38" s="243"/>
      <c r="AH38" s="243"/>
    </row>
    <row r="39" ht="13.5"/>
    <row r="40" ht="13.5">
      <c r="X40" s="243"/>
    </row>
    <row r="41" ht="13.5">
      <c r="R41" s="243"/>
    </row>
    <row r="42" ht="13.5">
      <c r="W42" s="243"/>
    </row>
    <row r="43" spans="25:34" ht="13.5">
      <c r="Y43" s="243"/>
      <c r="Z43" s="243"/>
      <c r="AA43" s="243"/>
      <c r="AB43" s="243"/>
      <c r="AC43" s="243"/>
      <c r="AD43" s="243"/>
      <c r="AE43" s="243"/>
      <c r="AF43" s="243"/>
      <c r="AG43" s="243"/>
      <c r="AH43" s="243"/>
    </row>
    <row r="44" ht="13.5">
      <c r="AH44" s="243"/>
    </row>
    <row r="45" ht="13.5">
      <c r="X45" s="243"/>
    </row>
    <row r="46" ht="13.5"/>
    <row r="47" ht="13.5"/>
    <row r="48" spans="23:34" ht="13.5">
      <c r="W48" s="243"/>
      <c r="Y48" s="243"/>
      <c r="Z48" s="243"/>
      <c r="AA48" s="243"/>
      <c r="AB48" s="243"/>
      <c r="AC48" s="243"/>
      <c r="AD48" s="243"/>
      <c r="AE48" s="243"/>
      <c r="AF48" s="243"/>
      <c r="AG48" s="243"/>
      <c r="AH48" s="243"/>
    </row>
    <row r="49" ht="13.5"/>
    <row r="50" spans="31:34" ht="13.5">
      <c r="AE50" s="243"/>
      <c r="AF50" s="243"/>
      <c r="AG50" s="243"/>
      <c r="AH50" s="243"/>
    </row>
    <row r="51" spans="29:34" ht="13.5">
      <c r="AC51" s="243"/>
      <c r="AD51" s="243"/>
      <c r="AE51" s="243"/>
      <c r="AF51" s="243"/>
      <c r="AG51" s="243"/>
      <c r="AH51" s="243"/>
    </row>
    <row r="52" ht="13.5"/>
    <row r="53" spans="32:34" ht="13.5">
      <c r="AF53" s="243"/>
      <c r="AG53" s="243"/>
      <c r="AH53" s="243"/>
    </row>
    <row r="54" ht="13.5">
      <c r="AH54" s="243"/>
    </row>
    <row r="55" ht="13.5"/>
    <row r="56" spans="28:34" ht="13.5">
      <c r="AB56" s="243"/>
      <c r="AC56" s="243"/>
      <c r="AD56" s="243"/>
      <c r="AE56" s="243"/>
      <c r="AF56" s="243"/>
      <c r="AG56" s="243"/>
      <c r="AH56" s="243"/>
    </row>
    <row r="57" ht="13.5">
      <c r="AH57" s="243"/>
    </row>
    <row r="58" ht="13.5">
      <c r="AH58" s="243"/>
    </row>
    <row r="59" ht="13.5"/>
    <row r="60" ht="13.5"/>
    <row r="61" ht="13.5"/>
    <row r="62" ht="13.5"/>
    <row r="63" ht="13.5">
      <c r="AH63" s="243"/>
    </row>
    <row r="64" spans="33:34" ht="13.5">
      <c r="AG64" s="243"/>
      <c r="AH64" s="243"/>
    </row>
    <row r="65" ht="13.5"/>
    <row r="66" ht="13.5"/>
    <row r="67" ht="13.5"/>
    <row r="68" spans="28:34" ht="13.5">
      <c r="AB68" s="243"/>
      <c r="AC68" s="243"/>
      <c r="AD68" s="243"/>
      <c r="AE68" s="243"/>
      <c r="AF68" s="243"/>
      <c r="AG68" s="243"/>
      <c r="AH68" s="243"/>
    </row>
    <row r="69" spans="32:34" ht="13.5">
      <c r="AF69" s="243"/>
      <c r="AG69" s="243"/>
      <c r="AH69" s="243"/>
    </row>
    <row r="70" ht="13.5"/>
    <row r="71" ht="13.5"/>
    <row r="72" ht="13.5"/>
    <row r="73" ht="13.5"/>
    <row r="74" ht="13.5"/>
    <row r="75" ht="13.5">
      <c r="AH75" s="243"/>
    </row>
    <row r="76" spans="32:34" ht="13.5">
      <c r="AF76" s="243"/>
      <c r="AG76" s="243"/>
      <c r="AH76" s="243"/>
    </row>
    <row r="77" spans="33:34" ht="13.5">
      <c r="AG77" s="243"/>
      <c r="AH77" s="243"/>
    </row>
    <row r="78" ht="13.5"/>
    <row r="79" ht="13.5"/>
    <row r="80" ht="13.5"/>
    <row r="81" ht="13.5"/>
    <row r="82" ht="13.5">
      <c r="Y82" s="243"/>
    </row>
    <row r="83" spans="25:34" ht="13.5">
      <c r="Y83" s="243"/>
      <c r="Z83" s="243"/>
      <c r="AA83" s="243"/>
      <c r="AB83" s="243"/>
      <c r="AC83" s="243"/>
      <c r="AD83" s="243"/>
      <c r="AE83" s="243"/>
      <c r="AF83" s="243"/>
      <c r="AG83" s="243"/>
      <c r="AH83" s="243"/>
    </row>
    <row r="84" ht="13.5"/>
    <row r="85" ht="13.5"/>
    <row r="86" ht="13.5"/>
    <row r="87" ht="13.5"/>
    <row r="88" ht="13.5">
      <c r="AH88" s="243"/>
    </row>
    <row r="89" ht="13.5"/>
    <row r="90" ht="13.5"/>
    <row r="91" ht="13.5"/>
    <row r="92" ht="13.5" customHeight="1"/>
    <row r="93" ht="13.5" customHeight="1"/>
    <row r="94" spans="32:34" ht="13.5" customHeight="1">
      <c r="AF94" s="243"/>
      <c r="AG94" s="243"/>
      <c r="AH94" s="243"/>
    </row>
    <row r="95" ht="13.5" customHeight="1">
      <c r="AH95" s="243"/>
    </row>
    <row r="96" ht="13.5" customHeight="1"/>
    <row r="97" ht="13.5" customHeight="1"/>
    <row r="98" ht="13.5" customHeight="1"/>
    <row r="99" ht="13.5" customHeight="1"/>
    <row r="100" ht="13.5" customHeight="1"/>
    <row r="101" ht="13.5" customHeight="1">
      <c r="AH101" s="243"/>
    </row>
    <row r="102" ht="13.5" customHeight="1"/>
    <row r="103" ht="13.5" customHeight="1"/>
    <row r="104" spans="33:34" ht="13.5" customHeight="1">
      <c r="AG104" s="243"/>
      <c r="AH104" s="243"/>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c r="AH116" s="243"/>
    </row>
    <row r="117" ht="13.5" customHeight="1"/>
    <row r="118" ht="13.5" customHeight="1"/>
    <row r="119" ht="13.5" customHeight="1"/>
    <row r="120" ht="13.5" customHeight="1">
      <c r="AH120" s="243"/>
    </row>
    <row r="121" ht="13.5" customHeight="1">
      <c r="AH121" s="243"/>
    </row>
    <row r="122" ht="13.5" customHeight="1"/>
    <row r="123" ht="13.5" customHeight="1"/>
    <row r="124" ht="13.5" customHeight="1"/>
    <row r="125" ht="13.5" customHeight="1"/>
    <row r="126" ht="13.5" customHeight="1" hidden="1"/>
    <row r="127" ht="13.5" customHeight="1" hidden="1"/>
    <row r="128" ht="13.5" customHeight="1" hidden="1"/>
    <row r="129" ht="13.5" customHeight="1" hidden="1"/>
    <row r="130" ht="13.5" customHeight="1" hidden="1"/>
    <row r="131" ht="13.5" customHeight="1" hidden="1"/>
    <row r="132" ht="13.5" customHeight="1" hidden="1"/>
    <row r="133" ht="13.5" customHeight="1" hidden="1"/>
    <row r="134" ht="13.5" customHeight="1" hidden="1"/>
    <row r="135" ht="13.5" customHeight="1" hidden="1"/>
  </sheetData>
  <sheetProtection password="851F" sheet="1" objects="1" scenarios="1"/>
  <printOptions horizontalCentered="1" verticalCentered="1"/>
  <pageMargins left="0" right="0" top="0.196850393700787" bottom="0" header="0.393700787401575" footer="0"/>
  <pageSetup horizontalDpi="300" verticalDpi="300" orientation="landscape" paperSize="9" scale="33" r:id="rId2"/>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H121"/>
  <sheetViews>
    <sheetView showGridLines="0" zoomScaleSheetLayoutView="55" workbookViewId="0" topLeftCell="A1">
      <selection pane="topLeft" activeCell="H125" sqref="H125"/>
    </sheetView>
  </sheetViews>
  <sheetFormatPr defaultColWidth="0" defaultRowHeight="13.5" custom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9:34" ht="13.5">
      <c r="S2" s="243"/>
      <c r="AH2" s="243"/>
    </row>
    <row r="3" spans="3:34" ht="13.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ht="13.5"/>
    <row r="5" ht="13.5"/>
    <row r="6" ht="13.5"/>
    <row r="7" ht="13.5"/>
    <row r="8" ht="13.5"/>
    <row r="9" ht="13.5">
      <c r="AH9" s="243"/>
    </row>
    <row r="10" ht="13.5"/>
    <row r="11" ht="13.5"/>
    <row r="12" ht="13.5"/>
    <row r="13" ht="13.5"/>
    <row r="14" ht="13.5"/>
    <row r="15" ht="13.5"/>
    <row r="16" ht="13.5"/>
    <row r="17" ht="13.5">
      <c r="AH17" s="243"/>
    </row>
    <row r="18" ht="13.5"/>
    <row r="19" ht="13.5"/>
    <row r="20" ht="13.5">
      <c r="AH20" s="243"/>
    </row>
    <row r="21" ht="13.5">
      <c r="AH21" s="243"/>
    </row>
    <row r="22" ht="13.5"/>
    <row r="23" ht="13.5"/>
    <row r="24" ht="13.5">
      <c r="Q24" s="243"/>
    </row>
    <row r="25" ht="13.5"/>
    <row r="26" ht="13.5"/>
    <row r="27" ht="13.5"/>
    <row r="28" spans="15:34" ht="13.5">
      <c r="O28" s="243"/>
      <c r="T28" s="243"/>
      <c r="AH28" s="243"/>
    </row>
    <row r="29" ht="13.5"/>
    <row r="30" ht="13.5"/>
    <row r="31" ht="13.5">
      <c r="Q31" s="243"/>
    </row>
    <row r="32" ht="13.5">
      <c r="L32" s="243"/>
    </row>
    <row r="33" spans="3:24" ht="13.5">
      <c r="C33" s="243"/>
      <c r="E33" s="243"/>
      <c r="G33" s="243"/>
      <c r="I33" s="243"/>
      <c r="X33" s="243"/>
    </row>
    <row r="34" spans="2:20" ht="13.5">
      <c r="B34" s="243"/>
      <c r="P34" s="243"/>
      <c r="R34" s="243"/>
      <c r="T34" s="243"/>
    </row>
    <row r="35" spans="4:34" ht="13.5">
      <c r="D35" s="243"/>
      <c r="W35" s="243"/>
      <c r="AC35" s="243"/>
      <c r="AD35" s="243"/>
      <c r="AE35" s="243"/>
      <c r="AF35" s="243"/>
      <c r="AG35" s="243"/>
      <c r="AH35" s="243"/>
    </row>
    <row r="36" spans="8:34" ht="13.5">
      <c r="H36" s="243"/>
      <c r="J36" s="243"/>
      <c r="K36" s="243"/>
      <c r="M36" s="243"/>
      <c r="Y36" s="243"/>
      <c r="Z36" s="243"/>
      <c r="AA36" s="243"/>
      <c r="AB36" s="243"/>
      <c r="AC36" s="243"/>
      <c r="AD36" s="243"/>
      <c r="AE36" s="243"/>
      <c r="AF36" s="243"/>
      <c r="AG36" s="243"/>
      <c r="AH36" s="243"/>
    </row>
    <row r="37" ht="13.5">
      <c r="AH37" s="243"/>
    </row>
    <row r="38" spans="33:34" ht="13.5">
      <c r="AG38" s="243"/>
      <c r="AH38" s="243"/>
    </row>
    <row r="39" ht="13.5"/>
    <row r="40" ht="13.5">
      <c r="X40" s="243"/>
    </row>
    <row r="41" ht="13.5">
      <c r="R41" s="243"/>
    </row>
    <row r="42" ht="13.5">
      <c r="W42" s="243"/>
    </row>
    <row r="43" spans="25:34" ht="13.5">
      <c r="Y43" s="243"/>
      <c r="Z43" s="243"/>
      <c r="AA43" s="243"/>
      <c r="AB43" s="243"/>
      <c r="AC43" s="243"/>
      <c r="AD43" s="243"/>
      <c r="AE43" s="243"/>
      <c r="AF43" s="243"/>
      <c r="AG43" s="243"/>
      <c r="AH43" s="243"/>
    </row>
    <row r="44" ht="13.5">
      <c r="AH44" s="243"/>
    </row>
    <row r="45" ht="13.5">
      <c r="X45" s="243"/>
    </row>
    <row r="46" ht="13.5"/>
    <row r="47" ht="13.5"/>
    <row r="48" spans="23:34" ht="13.5">
      <c r="W48" s="243"/>
      <c r="Y48" s="243"/>
      <c r="Z48" s="243"/>
      <c r="AA48" s="243"/>
      <c r="AB48" s="243"/>
      <c r="AC48" s="243"/>
      <c r="AD48" s="243"/>
      <c r="AE48" s="243"/>
      <c r="AF48" s="243"/>
      <c r="AG48" s="243"/>
      <c r="AH48" s="243"/>
    </row>
    <row r="49" ht="13.5"/>
    <row r="50" spans="31:34" ht="13.5">
      <c r="AE50" s="243"/>
      <c r="AF50" s="243"/>
      <c r="AG50" s="243"/>
      <c r="AH50" s="243"/>
    </row>
    <row r="51" spans="29:34" ht="13.5">
      <c r="AC51" s="243"/>
      <c r="AD51" s="243"/>
      <c r="AE51" s="243"/>
      <c r="AF51" s="243"/>
      <c r="AG51" s="243"/>
      <c r="AH51" s="243"/>
    </row>
    <row r="52" ht="13.5"/>
    <row r="53" spans="32:34" ht="13.5">
      <c r="AF53" s="243"/>
      <c r="AG53" s="243"/>
      <c r="AH53" s="243"/>
    </row>
    <row r="54" ht="13.5">
      <c r="AH54" s="243"/>
    </row>
    <row r="55" ht="13.5"/>
    <row r="56" spans="28:34" ht="13.5">
      <c r="AB56" s="243"/>
      <c r="AC56" s="243"/>
      <c r="AD56" s="243"/>
      <c r="AE56" s="243"/>
      <c r="AF56" s="243"/>
      <c r="AG56" s="243"/>
      <c r="AH56" s="243"/>
    </row>
    <row r="57" ht="13.5">
      <c r="AH57" s="243"/>
    </row>
    <row r="58" ht="13.5">
      <c r="AH58" s="243"/>
    </row>
    <row r="59" spans="33:34" ht="13.5">
      <c r="AG59" s="243"/>
      <c r="AH59" s="243"/>
    </row>
    <row r="60" ht="13.5"/>
    <row r="61" ht="13.5"/>
    <row r="62" ht="13.5"/>
    <row r="63" ht="13.5">
      <c r="AH63" s="243"/>
    </row>
    <row r="64" spans="33:34" ht="13.5">
      <c r="AG64" s="243"/>
      <c r="AH64" s="243"/>
    </row>
    <row r="65" ht="13.5"/>
    <row r="66" ht="13.5"/>
    <row r="67" ht="13.5"/>
    <row r="68" spans="28:34" ht="13.5">
      <c r="AB68" s="243"/>
      <c r="AC68" s="243"/>
      <c r="AD68" s="243"/>
      <c r="AE68" s="243"/>
      <c r="AF68" s="243"/>
      <c r="AG68" s="243"/>
      <c r="AH68" s="243"/>
    </row>
    <row r="69" spans="32:34" ht="13.5">
      <c r="AF69" s="243"/>
      <c r="AG69" s="243"/>
      <c r="AH69" s="243"/>
    </row>
    <row r="70" ht="13.5"/>
    <row r="71" ht="13.5"/>
    <row r="72" ht="13.5"/>
    <row r="73" ht="13.5"/>
    <row r="74" ht="13.5"/>
    <row r="75" ht="13.5">
      <c r="AH75" s="243"/>
    </row>
    <row r="76" spans="32:34" ht="13.5">
      <c r="AF76" s="243"/>
      <c r="AG76" s="243"/>
      <c r="AH76" s="243"/>
    </row>
    <row r="77" spans="33:34" ht="13.5">
      <c r="AG77" s="243"/>
      <c r="AH77" s="243"/>
    </row>
    <row r="78" ht="13.5"/>
    <row r="79" ht="13.5"/>
    <row r="80" ht="13.5"/>
    <row r="81" ht="13.5"/>
    <row r="82" ht="13.5">
      <c r="Y82" s="243"/>
    </row>
    <row r="83" spans="25:34" ht="13.5">
      <c r="Y83" s="243"/>
      <c r="Z83" s="243"/>
      <c r="AA83" s="243"/>
      <c r="AB83" s="243"/>
      <c r="AC83" s="243"/>
      <c r="AD83" s="243"/>
      <c r="AE83" s="243"/>
      <c r="AF83" s="243"/>
      <c r="AG83" s="243"/>
      <c r="AH83" s="243"/>
    </row>
    <row r="84" ht="13.5"/>
    <row r="85" ht="13.5"/>
    <row r="86" ht="13.5"/>
    <row r="87" ht="13.5"/>
    <row r="88" ht="13.5">
      <c r="AH88" s="243"/>
    </row>
    <row r="89" ht="13.5"/>
    <row r="90" ht="13.5"/>
    <row r="91" ht="13.5"/>
    <row r="92" ht="13.5" customHeight="1"/>
    <row r="93" ht="13.5" customHeight="1"/>
    <row r="94" spans="32:34" ht="13.5" customHeight="1">
      <c r="AF94" s="243"/>
      <c r="AG94" s="243"/>
      <c r="AH94" s="243"/>
    </row>
    <row r="95" ht="13.5" customHeight="1">
      <c r="AH95" s="243"/>
    </row>
    <row r="96" ht="13.5" customHeight="1"/>
    <row r="97" ht="13.5" customHeight="1"/>
    <row r="98" ht="13.5" customHeight="1"/>
    <row r="99" ht="13.5" customHeight="1"/>
    <row r="100" ht="13.5" customHeight="1"/>
    <row r="101" ht="13.5" customHeight="1">
      <c r="AH101" s="243"/>
    </row>
    <row r="102" ht="13.5" customHeight="1"/>
    <row r="103" ht="13.5" customHeight="1"/>
    <row r="104" spans="33:34" ht="13.5" customHeight="1">
      <c r="AG104" s="243"/>
      <c r="AH104" s="243"/>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c r="AH116" s="243"/>
    </row>
    <row r="117" ht="13.5" customHeight="1"/>
    <row r="118" ht="13.5" customHeight="1"/>
    <row r="119" ht="13.5" customHeight="1"/>
    <row r="120" ht="13.5" customHeight="1">
      <c r="AH120" s="243"/>
    </row>
    <row r="121" ht="13.5" customHeight="1">
      <c r="AH121" s="243"/>
    </row>
    <row r="122" ht="13.5" customHeight="1"/>
    <row r="123" ht="13.5" customHeight="1"/>
    <row r="124" ht="13.5" customHeight="1"/>
    <row r="125" ht="13.5" customHeight="1"/>
    <row r="126" ht="13.5" customHeight="1" hidden="1"/>
    <row r="127" ht="13.5" customHeight="1" hidden="1"/>
    <row r="128" ht="13.5" customHeight="1" hidden="1"/>
    <row r="129" ht="13.5" customHeight="1" hidden="1"/>
    <row r="130" ht="13.5" customHeight="1" hidden="1"/>
    <row r="131" ht="13.5" customHeight="1" hidden="1"/>
    <row r="132" ht="13.5" customHeight="1" hidden="1"/>
    <row r="133" ht="13.5" customHeight="1" hidden="1"/>
    <row r="134" ht="13.5" customHeight="1" hidden="1"/>
    <row r="135" ht="13.5" customHeight="1" hidden="1"/>
  </sheetData>
  <sheetProtection password="851F" sheet="1" objects="1" scenarios="1"/>
  <printOptions horizontalCentered="1" verticalCentered="1"/>
  <pageMargins left="0" right="0" top="0.196850393700787" bottom="0" header="0.393700787401575" footer="0"/>
  <pageSetup horizontalDpi="300" verticalDpi="300" orientation="landscape" paperSize="9" scale="37" r:id="rId2"/>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DataSheet"/>
  <dimension ref="A1:P67"/>
  <sheetViews>
    <sheetView workbookViewId="0" topLeftCell="A1"/>
  </sheetViews>
  <sheetFormatPr defaultColWidth="11.125" defaultRowHeight="13.5" customHeight="1"/>
  <cols>
    <col min="1" max="1" width="45.875" style="106" customWidth="1"/>
    <col min="2" max="8" width="13.375" style="106" customWidth="1"/>
    <col min="9" max="16384" width="11.125" style="106"/>
  </cols>
  <sheetData>
    <row r="1" spans="1:8" ht="13.5">
      <c r="A1" s="100"/>
      <c r="B1" s="101"/>
      <c r="C1" s="102"/>
      <c r="D1" s="103"/>
      <c r="E1" s="104"/>
      <c r="F1" s="104"/>
      <c r="G1" s="104"/>
      <c r="H1" s="105"/>
    </row>
    <row r="2" spans="1:8" ht="13.5">
      <c r="A2" s="107"/>
      <c r="B2" s="108"/>
      <c r="C2" s="109"/>
      <c r="D2" s="110" t="s">
        <v>424</v>
      </c>
      <c r="E2" s="111"/>
      <c r="F2" s="112" t="s">
        <v>485</v>
      </c>
      <c r="G2" s="113"/>
      <c r="H2" s="114"/>
    </row>
    <row r="3" spans="1:8" ht="13.5">
      <c r="A3" s="110" t="s">
        <v>429</v>
      </c>
      <c r="B3" s="115"/>
      <c r="C3" s="116"/>
      <c r="D3" s="117">
        <v>157908</v>
      </c>
      <c r="E3" s="118"/>
      <c r="F3" s="119">
        <v>94828</v>
      </c>
      <c r="G3" s="120"/>
      <c r="H3" s="121"/>
    </row>
    <row r="4" spans="1:8" ht="13.5">
      <c r="A4" s="122"/>
      <c r="B4" s="123"/>
      <c r="C4" s="124"/>
      <c r="D4" s="125">
        <v>157797</v>
      </c>
      <c r="E4" s="126"/>
      <c r="F4" s="127">
        <v>55133</v>
      </c>
      <c r="G4" s="128"/>
      <c r="H4" s="129"/>
    </row>
    <row r="5" spans="1:8" ht="13.5">
      <c r="A5" s="110" t="s">
        <v>431</v>
      </c>
      <c r="B5" s="115"/>
      <c r="C5" s="116"/>
      <c r="D5" s="117">
        <v>151167</v>
      </c>
      <c r="E5" s="118"/>
      <c r="F5" s="119">
        <v>119674</v>
      </c>
      <c r="G5" s="120"/>
      <c r="H5" s="121"/>
    </row>
    <row r="6" spans="1:8" ht="13.5">
      <c r="A6" s="122"/>
      <c r="B6" s="123"/>
      <c r="C6" s="124"/>
      <c r="D6" s="125">
        <v>147362</v>
      </c>
      <c r="E6" s="126"/>
      <c r="F6" s="127">
        <v>57803</v>
      </c>
      <c r="G6" s="128"/>
      <c r="H6" s="129"/>
    </row>
    <row r="7" spans="1:8" ht="13.5">
      <c r="A7" s="110" t="s">
        <v>432</v>
      </c>
      <c r="B7" s="115"/>
      <c r="C7" s="116"/>
      <c r="D7" s="117">
        <v>269738</v>
      </c>
      <c r="E7" s="118"/>
      <c r="F7" s="119">
        <v>119685</v>
      </c>
      <c r="G7" s="120"/>
      <c r="H7" s="121"/>
    </row>
    <row r="8" spans="1:8" ht="13.5">
      <c r="A8" s="122"/>
      <c r="B8" s="123"/>
      <c r="C8" s="124"/>
      <c r="D8" s="125">
        <v>269738</v>
      </c>
      <c r="E8" s="126"/>
      <c r="F8" s="127">
        <v>68464</v>
      </c>
      <c r="G8" s="128"/>
      <c r="H8" s="129"/>
    </row>
    <row r="9" spans="1:8" ht="13.5">
      <c r="A9" s="110" t="s">
        <v>433</v>
      </c>
      <c r="B9" s="115"/>
      <c r="C9" s="116"/>
      <c r="D9" s="117">
        <v>228525</v>
      </c>
      <c r="E9" s="118"/>
      <c r="F9" s="119">
        <v>109920</v>
      </c>
      <c r="G9" s="120"/>
      <c r="H9" s="121"/>
    </row>
    <row r="10" spans="1:8" ht="13.5">
      <c r="A10" s="122"/>
      <c r="B10" s="123"/>
      <c r="C10" s="124"/>
      <c r="D10" s="125">
        <v>217695</v>
      </c>
      <c r="E10" s="126"/>
      <c r="F10" s="127">
        <v>62739</v>
      </c>
      <c r="G10" s="128"/>
      <c r="H10" s="129"/>
    </row>
    <row r="11" spans="1:8" ht="13.5">
      <c r="A11" s="110" t="s">
        <v>434</v>
      </c>
      <c r="B11" s="115"/>
      <c r="C11" s="116"/>
      <c r="D11" s="117">
        <v>222903</v>
      </c>
      <c r="E11" s="118"/>
      <c r="F11" s="119">
        <v>119882</v>
      </c>
      <c r="G11" s="120"/>
      <c r="H11" s="121"/>
    </row>
    <row r="12" spans="1:8" ht="13.5">
      <c r="A12" s="122"/>
      <c r="B12" s="123"/>
      <c r="C12" s="130"/>
      <c r="D12" s="125">
        <v>209170</v>
      </c>
      <c r="E12" s="126"/>
      <c r="F12" s="127">
        <v>66481</v>
      </c>
      <c r="G12" s="128"/>
      <c r="H12" s="129"/>
    </row>
    <row r="13" spans="1:8" ht="13.5">
      <c r="A13" s="110"/>
      <c r="B13" s="115"/>
      <c r="C13" s="131"/>
      <c r="D13" s="132">
        <v>206048</v>
      </c>
      <c r="E13" s="133"/>
      <c r="F13" s="134">
        <v>112798</v>
      </c>
      <c r="G13" s="135"/>
      <c r="H13" s="121"/>
    </row>
    <row r="14" spans="1:8" ht="13.5">
      <c r="A14" s="122"/>
      <c r="B14" s="123"/>
      <c r="C14" s="124"/>
      <c r="D14" s="125">
        <v>200352</v>
      </c>
      <c r="E14" s="126"/>
      <c r="F14" s="127">
        <v>62124</v>
      </c>
      <c r="G14" s="128"/>
      <c r="H14" s="129"/>
    </row>
    <row r="17" ht="13.5">
      <c r="A17" s="106" t="s">
        <v>486</v>
      </c>
    </row>
    <row r="18" spans="1:6" ht="13.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6" ht="13.5">
      <c r="A19" s="136" t="s">
        <v>444</v>
      </c>
      <c r="B19" s="136">
        <f>ROUND(VALUE(SUBSTITUTE(実質収支比率等に係る経年分析!F$48,"▲","-")),2)</f>
        <v>4.37</v>
      </c>
      <c r="C19" s="136">
        <f>ROUND(VALUE(SUBSTITUTE(実質収支比率等に係る経年分析!G$48,"▲","-")),2)</f>
        <v>5.95</v>
      </c>
      <c r="D19" s="136">
        <f>ROUND(VALUE(SUBSTITUTE(実質収支比率等に係る経年分析!H$48,"▲","-")),2)</f>
        <v>8.0299999999999994</v>
      </c>
      <c r="E19" s="136">
        <f>ROUND(VALUE(SUBSTITUTE(実質収支比率等に係る経年分析!I$48,"▲","-")),2)</f>
        <v>8.8800000000000008</v>
      </c>
      <c r="F19" s="136">
        <f>ROUND(VALUE(SUBSTITUTE(実質収支比率等に係る経年分析!J$48,"▲","-")),2)</f>
        <v>8.6999999999999993</v>
      </c>
    </row>
    <row r="20" spans="1:6" ht="13.5">
      <c r="A20" s="136" t="s">
        <v>443</v>
      </c>
      <c r="B20" s="136">
        <f>ROUND(VALUE(SUBSTITUTE(実質収支比率等に係る経年分析!F$47,"▲","-")),2)</f>
        <v>25.06</v>
      </c>
      <c r="C20" s="136">
        <f>ROUND(VALUE(SUBSTITUTE(実質収支比率等に係る経年分析!G$47,"▲","-")),2)</f>
        <v>29.50</v>
      </c>
      <c r="D20" s="136">
        <f>ROUND(VALUE(SUBSTITUTE(実質収支比率等に係る経年分析!H$47,"▲","-")),2)</f>
        <v>32.60</v>
      </c>
      <c r="E20" s="136">
        <f>ROUND(VALUE(SUBSTITUTE(実質収支比率等に係る経年分析!I$47,"▲","-")),2)</f>
        <v>35.729999999999997</v>
      </c>
      <c r="F20" s="136">
        <f>ROUND(VALUE(SUBSTITUTE(実質収支比率等に係る経年分析!J$47,"▲","-")),2)</f>
        <v>43.78</v>
      </c>
    </row>
    <row r="21" spans="1:6" ht="13.5">
      <c r="A21" s="136" t="s">
        <v>58</v>
      </c>
      <c r="B21" s="136">
        <f>IF(ISNUMBER(VALUE(SUBSTITUTE(実質収支比率等に係る経年分析!F$49,"▲","-"))),ROUND(VALUE(SUBSTITUTE(実質収支比率等に係る経年分析!F$49,"▲","-")),2),NA())</f>
        <v>3</v>
      </c>
      <c r="C21" s="136">
        <f>IF(ISNUMBER(VALUE(SUBSTITUTE(実質収支比率等に係る経年分析!G$49,"▲","-"))),ROUND(VALUE(SUBSTITUTE(実質収支比率等に係る経年分析!G$49,"▲","-")),2),NA())</f>
        <v>5.94</v>
      </c>
      <c r="D21" s="136">
        <f>IF(ISNUMBER(VALUE(SUBSTITUTE(実質収支比率等に係る経年分析!H$49,"▲","-"))),ROUND(VALUE(SUBSTITUTE(実質収支比率等に係る経年分析!H$49,"▲","-")),2),NA())</f>
        <v>4.92</v>
      </c>
      <c r="E21" s="136">
        <f>IF(ISNUMBER(VALUE(SUBSTITUTE(実質収支比率等に係る経年分析!I$49,"▲","-"))),ROUND(VALUE(SUBSTITUTE(実質収支比率等に係る経年分析!I$49,"▲","-")),2),NA())</f>
        <v>5.70</v>
      </c>
      <c r="F21" s="136">
        <f>IF(ISNUMBER(VALUE(SUBSTITUTE(実質収支比率等に係る経年分析!J$49,"▲","-"))),ROUND(VALUE(SUBSTITUTE(実質収支比率等に係る経年分析!J$49,"▲","-")),2),NA())</f>
        <v>7.42</v>
      </c>
    </row>
    <row r="24" ht="13.5">
      <c r="A24" s="106" t="s">
        <v>487</v>
      </c>
    </row>
    <row r="25" spans="1:11" ht="13.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ht="13.5">
      <c r="A26" s="137"/>
      <c r="B26" s="137" t="s">
        <v>488</v>
      </c>
      <c r="C26" s="137" t="s">
        <v>489</v>
      </c>
      <c r="D26" s="137" t="s">
        <v>488</v>
      </c>
      <c r="E26" s="137" t="s">
        <v>489</v>
      </c>
      <c r="F26" s="137" t="s">
        <v>488</v>
      </c>
      <c r="G26" s="137" t="s">
        <v>489</v>
      </c>
      <c r="H26" s="137" t="s">
        <v>488</v>
      </c>
      <c r="I26" s="137" t="s">
        <v>489</v>
      </c>
      <c r="J26" s="137" t="s">
        <v>488</v>
      </c>
      <c r="K26" s="137" t="s">
        <v>489</v>
      </c>
    </row>
    <row r="27" spans="1:11" ht="13.5">
      <c r="A27" s="137" t="str">
        <f>IF(連結実質赤字比率に係る赤字・黒字の構成分析!C$43="",NA(),連結実質赤字比率に係る赤字・黒字の構成分析!C$43)</f>
        <v>その他会計（黒字）</v>
      </c>
      <c r="B27" s="137" t="e">
        <f>IF(ROUND(VALUE(SUBSTITUTE(連結実質赤字比率に係る赤字・黒字の構成分析!F$43,"▲","-")),2)&lt;0,ABS(ROUND(VALUE(SUBSTITUTE(連結実質赤字比率に係る赤字・黒字の構成分析!F$43,"▲","-")),2)),NA())</f>
        <v>#VALUE!</v>
      </c>
      <c r="C27" s="137" t="e">
        <f>IF(ROUND(VALUE(SUBSTITUTE(連結実質赤字比率に係る赤字・黒字の構成分析!F$43,"▲","-")),2)&gt;=0,ABS(ROUND(VALUE(SUBSTITUTE(連結実質赤字比率に係る赤字・黒字の構成分析!F$43,"▲","-")),2)),NA())</f>
        <v>#VALUE!</v>
      </c>
      <c r="D27" s="137" t="e">
        <f>IF(ROUND(VALUE(SUBSTITUTE(連結実質赤字比率に係る赤字・黒字の構成分析!G$43,"▲","-")),2)&lt;0,ABS(ROUND(VALUE(SUBSTITUTE(連結実質赤字比率に係る赤字・黒字の構成分析!G$43,"▲","-")),2)),NA())</f>
        <v>#VALUE!</v>
      </c>
      <c r="E27" s="137" t="e">
        <f>IF(ROUND(VALUE(SUBSTITUTE(連結実質赤字比率に係る赤字・黒字の構成分析!G$43,"▲","-")),2)&gt;=0,ABS(ROUND(VALUE(SUBSTITUTE(連結実質赤字比率に係る赤字・黒字の構成分析!G$43,"▲","-")),2)),NA())</f>
        <v>#VALUE!</v>
      </c>
      <c r="F27" s="137" t="e">
        <f>IF(ROUND(VALUE(SUBSTITUTE(連結実質赤字比率に係る赤字・黒字の構成分析!H$43,"▲","-")),2)&lt;0,ABS(ROUND(VALUE(SUBSTITUTE(連結実質赤字比率に係る赤字・黒字の構成分析!H$43,"▲","-")),2)),NA())</f>
        <v>#VALUE!</v>
      </c>
      <c r="G27" s="137" t="e">
        <f>IF(ROUND(VALUE(SUBSTITUTE(連結実質赤字比率に係る赤字・黒字の構成分析!H$43,"▲","-")),2)&gt;=0,ABS(ROUND(VALUE(SUBSTITUTE(連結実質赤字比率に係る赤字・黒字の構成分析!H$43,"▲","-")),2)),NA())</f>
        <v>#VALUE!</v>
      </c>
      <c r="H27" s="137" t="e">
        <f>IF(ROUND(VALUE(SUBSTITUTE(連結実質赤字比率に係る赤字・黒字の構成分析!I$43,"▲","-")),2)&lt;0,ABS(ROUND(VALUE(SUBSTITUTE(連結実質赤字比率に係る赤字・黒字の構成分析!I$43,"▲","-")),2)),NA())</f>
        <v>#VALUE!</v>
      </c>
      <c r="I27" s="137" t="e">
        <f>IF(ROUND(VALUE(SUBSTITUTE(連結実質赤字比率に係る赤字・黒字の構成分析!I$43,"▲","-")),2)&gt;=0,ABS(ROUND(VALUE(SUBSTITUTE(連結実質赤字比率に係る赤字・黒字の構成分析!I$43,"▲","-")),2)),NA())</f>
        <v>#VALUE!</v>
      </c>
      <c r="J27" s="137" t="e">
        <f>IF(ROUND(VALUE(SUBSTITUTE(連結実質赤字比率に係る赤字・黒字の構成分析!J$43,"▲","-")),2)&lt;0,ABS(ROUND(VALUE(SUBSTITUTE(連結実質赤字比率に係る赤字・黒字の構成分析!J$43,"▲","-")),2)),NA())</f>
        <v>#VALUE!</v>
      </c>
      <c r="K27" s="137" t="e">
        <f>IF(ROUND(VALUE(SUBSTITUTE(連結実質赤字比率に係る赤字・黒字の構成分析!J$43,"▲","-")),2)&gt;=0,ABS(ROUND(VALUE(SUBSTITUTE(連結実質赤字比率に係る赤字・黒字の構成分析!J$43,"▲","-")),2)),NA())</f>
        <v>#VALUE!</v>
      </c>
    </row>
    <row r="28" spans="1:11" ht="13.5">
      <c r="A28" s="137" t="str">
        <f>IF(連結実質赤字比率に係る赤字・黒字の構成分析!C$42="",NA(),連結実質赤字比率に係る赤字・黒字の構成分析!C$42)</f>
        <v>その他会計（赤字）</v>
      </c>
      <c r="B28" s="137" t="e">
        <f>IF(ROUND(VALUE(SUBSTITUTE(連結実質赤字比率に係る赤字・黒字の構成分析!F$42,"▲","-")),2)&lt;0,ABS(ROUND(VALUE(SUBSTITUTE(連結実質赤字比率に係る赤字・黒字の構成分析!F$42,"▲","-")),2)),NA())</f>
        <v>#VALUE!</v>
      </c>
      <c r="C28" s="137" t="e">
        <f>IF(ROUND(VALUE(SUBSTITUTE(連結実質赤字比率に係る赤字・黒字の構成分析!F$42,"▲","-")),2)&gt;=0,ABS(ROUND(VALUE(SUBSTITUTE(連結実質赤字比率に係る赤字・黒字の構成分析!F$42,"▲","-")),2)),NA())</f>
        <v>#VALUE!</v>
      </c>
      <c r="D28" s="137" t="e">
        <f>IF(ROUND(VALUE(SUBSTITUTE(連結実質赤字比率に係る赤字・黒字の構成分析!G$42,"▲","-")),2)&lt;0,ABS(ROUND(VALUE(SUBSTITUTE(連結実質赤字比率に係る赤字・黒字の構成分析!G$42,"▲","-")),2)),NA())</f>
        <v>#VALUE!</v>
      </c>
      <c r="E28" s="137" t="e">
        <f>IF(ROUND(VALUE(SUBSTITUTE(連結実質赤字比率に係る赤字・黒字の構成分析!G$42,"▲","-")),2)&gt;=0,ABS(ROUND(VALUE(SUBSTITUTE(連結実質赤字比率に係る赤字・黒字の構成分析!G$42,"▲","-")),2)),NA())</f>
        <v>#VALUE!</v>
      </c>
      <c r="F28" s="137" t="e">
        <f>IF(ROUND(VALUE(SUBSTITUTE(連結実質赤字比率に係る赤字・黒字の構成分析!H$42,"▲","-")),2)&lt;0,ABS(ROUND(VALUE(SUBSTITUTE(連結実質赤字比率に係る赤字・黒字の構成分析!H$42,"▲","-")),2)),NA())</f>
        <v>#VALUE!</v>
      </c>
      <c r="G28" s="137" t="e">
        <f>IF(ROUND(VALUE(SUBSTITUTE(連結実質赤字比率に係る赤字・黒字の構成分析!H$42,"▲","-")),2)&gt;=0,ABS(ROUND(VALUE(SUBSTITUTE(連結実質赤字比率に係る赤字・黒字の構成分析!H$42,"▲","-")),2)),NA())</f>
        <v>#VALUE!</v>
      </c>
      <c r="H28" s="137" t="e">
        <f>IF(ROUND(VALUE(SUBSTITUTE(連結実質赤字比率に係る赤字・黒字の構成分析!I$42,"▲","-")),2)&lt;0,ABS(ROUND(VALUE(SUBSTITUTE(連結実質赤字比率に係る赤字・黒字の構成分析!I$42,"▲","-")),2)),NA())</f>
        <v>#VALUE!</v>
      </c>
      <c r="I28" s="137" t="e">
        <f>IF(ROUND(VALUE(SUBSTITUTE(連結実質赤字比率に係る赤字・黒字の構成分析!I$42,"▲","-")),2)&gt;=0,ABS(ROUND(VALUE(SUBSTITUTE(連結実質赤字比率に係る赤字・黒字の構成分析!I$42,"▲","-")),2)),NA())</f>
        <v>#VALUE!</v>
      </c>
      <c r="J28" s="137" t="e">
        <f>IF(ROUND(VALUE(SUBSTITUTE(連結実質赤字比率に係る赤字・黒字の構成分析!J$42,"▲","-")),2)&lt;0,ABS(ROUND(VALUE(SUBSTITUTE(連結実質赤字比率に係る赤字・黒字の構成分析!J$42,"▲","-")),2)),NA())</f>
        <v>#VALUE!</v>
      </c>
      <c r="K28" s="137" t="e">
        <f>IF(ROUND(VALUE(SUBSTITUTE(連結実質赤字比率に係る赤字・黒字の構成分析!J$42,"▲","-")),2)&gt;=0,ABS(ROUND(VALUE(SUBSTITUTE(連結実質赤字比率に係る赤字・黒字の構成分析!J$42,"▲","-")),2)),NA())</f>
        <v>#VALUE!</v>
      </c>
    </row>
    <row r="29" spans="1:11" ht="13.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IF(ROUND(VALUE(SUBSTITUTE(連結実質赤字比率に係る赤字・黒字の構成分析!F$41,"▲","-")),2)&lt;0,ABS(ROUND(VALUE(SUBSTITUTE(連結実質赤字比率に係る赤字・黒字の構成分析!F$41,"▲","-")),2)),NA())</f>
        <v>#N/A</v>
      </c>
      <c r="C29" s="137">
        <f>IF(ROUND(VALUE(SUBSTITUTE(連結実質赤字比率に係る赤字・黒字の構成分析!F$41,"▲","-")),2)&gt;=0,ABS(ROUND(VALUE(SUBSTITUTE(連結実質赤字比率に係る赤字・黒字の構成分析!F$41,"▲","-")),2)),NA())</f>
        <v>0</v>
      </c>
      <c r="D29" s="137" t="e">
        <f>IF(ROUND(VALUE(SUBSTITUTE(連結実質赤字比率に係る赤字・黒字の構成分析!G$41,"▲","-")),2)&lt;0,ABS(ROUND(VALUE(SUBSTITUTE(連結実質赤字比率に係る赤字・黒字の構成分析!G$41,"▲","-")),2)),NA())</f>
        <v>#N/A</v>
      </c>
      <c r="E29" s="137">
        <f>IF(ROUND(VALUE(SUBSTITUTE(連結実質赤字比率に係る赤字・黒字の構成分析!G$41,"▲","-")),2)&gt;=0,ABS(ROUND(VALUE(SUBSTITUTE(連結実質赤字比率に係る赤字・黒字の構成分析!G$41,"▲","-")),2)),NA())</f>
        <v>0</v>
      </c>
      <c r="F29" s="137" t="e">
        <f>IF(ROUND(VALUE(SUBSTITUTE(連結実質赤字比率に係る赤字・黒字の構成分析!H$41,"▲","-")),2)&lt;0,ABS(ROUND(VALUE(SUBSTITUTE(連結実質赤字比率に係る赤字・黒字の構成分析!H$41,"▲","-")),2)),NA())</f>
        <v>#N/A</v>
      </c>
      <c r="G29" s="137">
        <f>IF(ROUND(VALUE(SUBSTITUTE(連結実質赤字比率に係る赤字・黒字の構成分析!H$41,"▲","-")),2)&gt;=0,ABS(ROUND(VALUE(SUBSTITUTE(連結実質赤字比率に係る赤字・黒字の構成分析!H$41,"▲","-")),2)),NA())</f>
        <v>0</v>
      </c>
      <c r="H29" s="137" t="e">
        <f>IF(ROUND(VALUE(SUBSTITUTE(連結実質赤字比率に係る赤字・黒字の構成分析!I$41,"▲","-")),2)&lt;0,ABS(ROUND(VALUE(SUBSTITUTE(連結実質赤字比率に係る赤字・黒字の構成分析!I$41,"▲","-")),2)),NA())</f>
        <v>#N/A</v>
      </c>
      <c r="I29" s="137">
        <f>IF(ROUND(VALUE(SUBSTITUTE(連結実質赤字比率に係る赤字・黒字の構成分析!I$41,"▲","-")),2)&gt;=0,ABS(ROUND(VALUE(SUBSTITUTE(連結実質赤字比率に係る赤字・黒字の構成分析!I$41,"▲","-")),2)),NA())</f>
        <v>0</v>
      </c>
      <c r="J29" s="137" t="e">
        <f>IF(ROUND(VALUE(SUBSTITUTE(連結実質赤字比率に係る赤字・黒字の構成分析!J$41,"▲","-")),2)&lt;0,ABS(ROUND(VALUE(SUBSTITUTE(連結実質赤字比率に係る赤字・黒字の構成分析!J$41,"▲","-")),2)),NA())</f>
        <v>#N/A</v>
      </c>
      <c r="K29" s="137">
        <f>IF(ROUND(VALUE(SUBSTITUTE(連結実質赤字比率に係る赤字・黒字の構成分析!J$41,"▲","-")),2)&gt;=0,ABS(ROUND(VALUE(SUBSTITUTE(連結実質赤字比率に係る赤字・黒字の構成分析!J$41,"▲","-")),2)),NA())</f>
        <v>0</v>
      </c>
    </row>
    <row r="30" spans="1:11" ht="13.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IF(ROUND(VALUE(SUBSTITUTE(連結実質赤字比率に係る赤字・黒字の構成分析!F$40,"▲","-")),2)&lt;0,ABS(ROUND(VALUE(SUBSTITUTE(連結実質赤字比率に係る赤字・黒字の構成分析!F$40,"▲","-")),2)),NA())</f>
        <v>#N/A</v>
      </c>
      <c r="C30" s="137">
        <f>IF(ROUND(VALUE(SUBSTITUTE(連結実質赤字比率に係る赤字・黒字の構成分析!F$40,"▲","-")),2)&gt;=0,ABS(ROUND(VALUE(SUBSTITUTE(連結実質赤字比率に係る赤字・黒字の構成分析!F$40,"▲","-")),2)),NA())</f>
        <v>2.5299999999999998</v>
      </c>
      <c r="D30" s="137" t="e">
        <f>IF(ROUND(VALUE(SUBSTITUTE(連結実質赤字比率に係る赤字・黒字の構成分析!G$40,"▲","-")),2)&lt;0,ABS(ROUND(VALUE(SUBSTITUTE(連結実質赤字比率に係る赤字・黒字の構成分析!G$40,"▲","-")),2)),NA())</f>
        <v>#N/A</v>
      </c>
      <c r="E30" s="137">
        <f>IF(ROUND(VALUE(SUBSTITUTE(連結実質赤字比率に係る赤字・黒字の構成分析!G$40,"▲","-")),2)&gt;=0,ABS(ROUND(VALUE(SUBSTITUTE(連結実質赤字比率に係る赤字・黒字の構成分析!G$40,"▲","-")),2)),NA())</f>
        <v>1.77</v>
      </c>
      <c r="F30" s="137" t="e">
        <f>IF(ROUND(VALUE(SUBSTITUTE(連結実質赤字比率に係る赤字・黒字の構成分析!H$40,"▲","-")),2)&lt;0,ABS(ROUND(VALUE(SUBSTITUTE(連結実質赤字比率に係る赤字・黒字の構成分析!H$40,"▲","-")),2)),NA())</f>
        <v>#N/A</v>
      </c>
      <c r="G30" s="137">
        <f>IF(ROUND(VALUE(SUBSTITUTE(連結実質赤字比率に係る赤字・黒字の構成分析!H$40,"▲","-")),2)&gt;=0,ABS(ROUND(VALUE(SUBSTITUTE(連結実質赤字比率に係る赤字・黒字の構成分析!H$40,"▲","-")),2)),NA())</f>
        <v>0.84</v>
      </c>
      <c r="H30" s="137" t="e">
        <f>IF(ROUND(VALUE(SUBSTITUTE(連結実質赤字比率に係る赤字・黒字の構成分析!I$40,"▲","-")),2)&lt;0,ABS(ROUND(VALUE(SUBSTITUTE(連結実質赤字比率に係る赤字・黒字の構成分析!I$40,"▲","-")),2)),NA())</f>
        <v>#N/A</v>
      </c>
      <c r="I30" s="137">
        <f>IF(ROUND(VALUE(SUBSTITUTE(連結実質赤字比率に係る赤字・黒字の構成分析!I$40,"▲","-")),2)&gt;=0,ABS(ROUND(VALUE(SUBSTITUTE(連結実質赤字比率に係る赤字・黒字の構成分析!I$40,"▲","-")),2)),NA())</f>
        <v>0.35</v>
      </c>
      <c r="J30" s="137" t="e">
        <f>IF(ROUND(VALUE(SUBSTITUTE(連結実質赤字比率に係る赤字・黒字の構成分析!J$40,"▲","-")),2)&lt;0,ABS(ROUND(VALUE(SUBSTITUTE(連結実質赤字比率に係る赤字・黒字の構成分析!J$40,"▲","-")),2)),NA())</f>
        <v>#N/A</v>
      </c>
      <c r="K30" s="137">
        <f>IF(ROUND(VALUE(SUBSTITUTE(連結実質赤字比率に係る赤字・黒字の構成分析!J$40,"▲","-")),2)&gt;=0,ABS(ROUND(VALUE(SUBSTITUTE(連結実質赤字比率に係る赤字・黒字の構成分析!J$40,"▲","-")),2)),NA())</f>
        <v>0.10</v>
      </c>
    </row>
    <row r="31" spans="1:11" ht="13.5">
      <c r="A31" s="137" t="str">
        <f>IF(連結実質赤字比率に係る赤字・黒字の構成分析!C$39="",NA(),連結実質赤字比率に係る赤字・黒字の構成分析!C$39)</f>
        <v>山のふるさと村管理運営事業特別会計</v>
      </c>
      <c r="B31" s="137" t="e">
        <f>IF(ROUND(VALUE(SUBSTITUTE(連結実質赤字比率に係る赤字・黒字の構成分析!F$39,"▲","-")),2)&lt;0,ABS(ROUND(VALUE(SUBSTITUTE(連結実質赤字比率に係る赤字・黒字の構成分析!F$39,"▲","-")),2)),NA())</f>
        <v>#N/A</v>
      </c>
      <c r="C31" s="137">
        <f>IF(ROUND(VALUE(SUBSTITUTE(連結実質赤字比率に係る赤字・黒字の構成分析!F$39,"▲","-")),2)&gt;=0,ABS(ROUND(VALUE(SUBSTITUTE(連結実質赤字比率に係る赤字・黒字の構成分析!F$39,"▲","-")),2)),NA())</f>
        <v>0.070000000000000007</v>
      </c>
      <c r="D31" s="137" t="e">
        <f>IF(ROUND(VALUE(SUBSTITUTE(連結実質赤字比率に係る赤字・黒字の構成分析!G$39,"▲","-")),2)&lt;0,ABS(ROUND(VALUE(SUBSTITUTE(連結実質赤字比率に係る赤字・黒字の構成分析!G$39,"▲","-")),2)),NA())</f>
        <v>#N/A</v>
      </c>
      <c r="E31" s="137">
        <f>IF(ROUND(VALUE(SUBSTITUTE(連結実質赤字比率に係る赤字・黒字の構成分析!G$39,"▲","-")),2)&gt;=0,ABS(ROUND(VALUE(SUBSTITUTE(連結実質赤字比率に係る赤字・黒字の構成分析!G$39,"▲","-")),2)),NA())</f>
        <v>0.15</v>
      </c>
      <c r="F31" s="137" t="e">
        <f>IF(ROUND(VALUE(SUBSTITUTE(連結実質赤字比率に係る赤字・黒字の構成分析!H$39,"▲","-")),2)&lt;0,ABS(ROUND(VALUE(SUBSTITUTE(連結実質赤字比率に係る赤字・黒字の構成分析!H$39,"▲","-")),2)),NA())</f>
        <v>#N/A</v>
      </c>
      <c r="G31" s="137">
        <f>IF(ROUND(VALUE(SUBSTITUTE(連結実質赤字比率に係る赤字・黒字の構成分析!H$39,"▲","-")),2)&gt;=0,ABS(ROUND(VALUE(SUBSTITUTE(連結実質赤字比率に係る赤字・黒字の構成分析!H$39,"▲","-")),2)),NA())</f>
        <v>0.13</v>
      </c>
      <c r="H31" s="137" t="e">
        <f>IF(ROUND(VALUE(SUBSTITUTE(連結実質赤字比率に係る赤字・黒字の構成分析!I$39,"▲","-")),2)&lt;0,ABS(ROUND(VALUE(SUBSTITUTE(連結実質赤字比率に係る赤字・黒字の構成分析!I$39,"▲","-")),2)),NA())</f>
        <v>#N/A</v>
      </c>
      <c r="I31" s="137">
        <f>IF(ROUND(VALUE(SUBSTITUTE(連結実質赤字比率に係る赤字・黒字の構成分析!I$39,"▲","-")),2)&gt;=0,ABS(ROUND(VALUE(SUBSTITUTE(連結実質赤字比率に係る赤字・黒字の構成分析!I$39,"▲","-")),2)),NA())</f>
        <v>0.10</v>
      </c>
      <c r="J31" s="137" t="e">
        <f>IF(ROUND(VALUE(SUBSTITUTE(連結実質赤字比率に係る赤字・黒字の構成分析!J$39,"▲","-")),2)&lt;0,ABS(ROUND(VALUE(SUBSTITUTE(連結実質赤字比率に係る赤字・黒字の構成分析!J$39,"▲","-")),2)),NA())</f>
        <v>#N/A</v>
      </c>
      <c r="K31" s="137">
        <f>IF(ROUND(VALUE(SUBSTITUTE(連結実質赤字比率に係る赤字・黒字の構成分析!J$39,"▲","-")),2)&gt;=0,ABS(ROUND(VALUE(SUBSTITUTE(連結実質赤字比率に係る赤字・黒字の構成分析!J$39,"▲","-")),2)),NA())</f>
        <v>0.13</v>
      </c>
    </row>
    <row r="32" spans="1:11" ht="13.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IF(ROUND(VALUE(SUBSTITUTE(連結実質赤字比率に係る赤字・黒字の構成分析!F$38,"▲","-")),2)&lt;0,ABS(ROUND(VALUE(SUBSTITUTE(連結実質赤字比率に係る赤字・黒字の構成分析!F$38,"▲","-")),2)),NA())</f>
        <v>#N/A</v>
      </c>
      <c r="C32" s="137">
        <f>IF(ROUND(VALUE(SUBSTITUTE(連結実質赤字比率に係る赤字・黒字の構成分析!F$38,"▲","-")),2)&gt;=0,ABS(ROUND(VALUE(SUBSTITUTE(連結実質赤字比率に係る赤字・黒字の構成分析!F$38,"▲","-")),2)),NA())</f>
        <v>0.31</v>
      </c>
      <c r="D32" s="137" t="e">
        <f>IF(ROUND(VALUE(SUBSTITUTE(連結実質赤字比率に係る赤字・黒字の構成分析!G$38,"▲","-")),2)&lt;0,ABS(ROUND(VALUE(SUBSTITUTE(連結実質赤字比率に係る赤字・黒字の構成分析!G$38,"▲","-")),2)),NA())</f>
        <v>#N/A</v>
      </c>
      <c r="E32" s="137">
        <f>IF(ROUND(VALUE(SUBSTITUTE(連結実質赤字比率に係る赤字・黒字の構成分析!G$38,"▲","-")),2)&gt;=0,ABS(ROUND(VALUE(SUBSTITUTE(連結実質赤字比率に係る赤字・黒字の構成分析!G$38,"▲","-")),2)),NA())</f>
        <v>0.19</v>
      </c>
      <c r="F32" s="137" t="e">
        <f>IF(ROUND(VALUE(SUBSTITUTE(連結実質赤字比率に係る赤字・黒字の構成分析!H$38,"▲","-")),2)&lt;0,ABS(ROUND(VALUE(SUBSTITUTE(連結実質赤字比率に係る赤字・黒字の構成分析!H$38,"▲","-")),2)),NA())</f>
        <v>#N/A</v>
      </c>
      <c r="G32" s="137">
        <f>IF(ROUND(VALUE(SUBSTITUTE(連結実質赤字比率に係る赤字・黒字の構成分析!H$38,"▲","-")),2)&gt;=0,ABS(ROUND(VALUE(SUBSTITUTE(連結実質赤字比率に係る赤字・黒字の構成分析!H$38,"▲","-")),2)),NA())</f>
        <v>0.05</v>
      </c>
      <c r="H32" s="137" t="e">
        <f>IF(ROUND(VALUE(SUBSTITUTE(連結実質赤字比率に係る赤字・黒字の構成分析!I$38,"▲","-")),2)&lt;0,ABS(ROUND(VALUE(SUBSTITUTE(連結実質赤字比率に係る赤字・黒字の構成分析!I$38,"▲","-")),2)),NA())</f>
        <v>#N/A</v>
      </c>
      <c r="I32" s="137">
        <f>IF(ROUND(VALUE(SUBSTITUTE(連結実質赤字比率に係る赤字・黒字の構成分析!I$38,"▲","-")),2)&gt;=0,ABS(ROUND(VALUE(SUBSTITUTE(連結実質赤字比率に係る赤字・黒字の構成分析!I$38,"▲","-")),2)),NA())</f>
        <v>0.12</v>
      </c>
      <c r="J32" s="137" t="e">
        <f>IF(ROUND(VALUE(SUBSTITUTE(連結実質赤字比率に係る赤字・黒字の構成分析!J$38,"▲","-")),2)&lt;0,ABS(ROUND(VALUE(SUBSTITUTE(連結実質赤字比率に係る赤字・黒字の構成分析!J$38,"▲","-")),2)),NA())</f>
        <v>#N/A</v>
      </c>
      <c r="K32" s="137">
        <f>IF(ROUND(VALUE(SUBSTITUTE(連結実質赤字比率に係る赤字・黒字の構成分析!J$38,"▲","-")),2)&gt;=0,ABS(ROUND(VALUE(SUBSTITUTE(連結実質赤字比率に係る赤字・黒字の構成分析!J$38,"▲","-")),2)),NA())</f>
        <v>0.15</v>
      </c>
    </row>
    <row r="33" spans="1:11" ht="13.5">
      <c r="A33" s="137" t="str">
        <f>IF(連結実質赤字比率に係る赤字・黒字の構成分析!C$37="",NA(),連結実質赤字比率に係る赤字・黒字の構成分析!C$37)</f>
        <v>都民の森管理運営事業特別会計</v>
      </c>
      <c r="B33" s="137" t="e">
        <f>IF(ROUND(VALUE(SUBSTITUTE(連結実質赤字比率に係る赤字・黒字の構成分析!F$37,"▲","-")),2)&lt;0,ABS(ROUND(VALUE(SUBSTITUTE(連結実質赤字比率に係る赤字・黒字の構成分析!F$37,"▲","-")),2)),NA())</f>
        <v>#N/A</v>
      </c>
      <c r="C33" s="137">
        <f>IF(ROUND(VALUE(SUBSTITUTE(連結実質赤字比率に係る赤字・黒字の構成分析!F$37,"▲","-")),2)&gt;=0,ABS(ROUND(VALUE(SUBSTITUTE(連結実質赤字比率に係る赤字・黒字の構成分析!F$37,"▲","-")),2)),NA())</f>
        <v>0.03</v>
      </c>
      <c r="D33" s="137" t="e">
        <f>IF(ROUND(VALUE(SUBSTITUTE(連結実質赤字比率に係る赤字・黒字の構成分析!G$37,"▲","-")),2)&lt;0,ABS(ROUND(VALUE(SUBSTITUTE(連結実質赤字比率に係る赤字・黒字の構成分析!G$37,"▲","-")),2)),NA())</f>
        <v>#N/A</v>
      </c>
      <c r="E33" s="137">
        <f>IF(ROUND(VALUE(SUBSTITUTE(連結実質赤字比率に係る赤字・黒字の構成分析!G$37,"▲","-")),2)&gt;=0,ABS(ROUND(VALUE(SUBSTITUTE(連結実質赤字比率に係る赤字・黒字の構成分析!G$37,"▲","-")),2)),NA())</f>
        <v>0.070000000000000007</v>
      </c>
      <c r="F33" s="137" t="e">
        <f>IF(ROUND(VALUE(SUBSTITUTE(連結実質赤字比率に係る赤字・黒字の構成分析!H$37,"▲","-")),2)&lt;0,ABS(ROUND(VALUE(SUBSTITUTE(連結実質赤字比率に係る赤字・黒字の構成分析!H$37,"▲","-")),2)),NA())</f>
        <v>#N/A</v>
      </c>
      <c r="G33" s="137">
        <f>IF(ROUND(VALUE(SUBSTITUTE(連結実質赤字比率に係る赤字・黒字の構成分析!H$37,"▲","-")),2)&gt;=0,ABS(ROUND(VALUE(SUBSTITUTE(連結実質赤字比率に係る赤字・黒字の構成分析!H$37,"▲","-")),2)),NA())</f>
        <v>0.070000000000000007</v>
      </c>
      <c r="H33" s="137" t="e">
        <f>IF(ROUND(VALUE(SUBSTITUTE(連結実質赤字比率に係る赤字・黒字の構成分析!I$37,"▲","-")),2)&lt;0,ABS(ROUND(VALUE(SUBSTITUTE(連結実質赤字比率に係る赤字・黒字の構成分析!I$37,"▲","-")),2)),NA())</f>
        <v>#N/A</v>
      </c>
      <c r="I33" s="137">
        <f>IF(ROUND(VALUE(SUBSTITUTE(連結実質赤字比率に係る赤字・黒字の構成分析!I$37,"▲","-")),2)&gt;=0,ABS(ROUND(VALUE(SUBSTITUTE(連結実質赤字比率に係る赤字・黒字の構成分析!I$37,"▲","-")),2)),NA())</f>
        <v>0.08</v>
      </c>
      <c r="J33" s="137" t="e">
        <f>IF(ROUND(VALUE(SUBSTITUTE(連結実質赤字比率に係る赤字・黒字の構成分析!J$37,"▲","-")),2)&lt;0,ABS(ROUND(VALUE(SUBSTITUTE(連結実質赤字比率に係る赤字・黒字の構成分析!J$37,"▲","-")),2)),NA())</f>
        <v>#N/A</v>
      </c>
      <c r="K33" s="137">
        <f>IF(ROUND(VALUE(SUBSTITUTE(連結実質赤字比率に係る赤字・黒字の構成分析!J$37,"▲","-")),2)&gt;=0,ABS(ROUND(VALUE(SUBSTITUTE(連結実質赤字比率に係る赤字・黒字の構成分析!J$37,"▲","-")),2)),NA())</f>
        <v>0.15</v>
      </c>
    </row>
    <row r="34" spans="1:11" ht="13.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IF(ROUND(VALUE(SUBSTITUTE(連結実質赤字比率に係る赤字・黒字の構成分析!F$36,"▲","-")),2)&lt;0,ABS(ROUND(VALUE(SUBSTITUTE(連結実質赤字比率に係る赤字・黒字の構成分析!F$36,"▲","-")),2)),NA())</f>
        <v>#N/A</v>
      </c>
      <c r="C34" s="137">
        <f>IF(ROUND(VALUE(SUBSTITUTE(連結実質赤字比率に係る赤字・黒字の構成分析!F$36,"▲","-")),2)&gt;=0,ABS(ROUND(VALUE(SUBSTITUTE(連結実質赤字比率に係る赤字・黒字の構成分析!F$36,"▲","-")),2)),NA())</f>
        <v>0.76</v>
      </c>
      <c r="D34" s="137" t="e">
        <f>IF(ROUND(VALUE(SUBSTITUTE(連結実質赤字比率に係る赤字・黒字の構成分析!G$36,"▲","-")),2)&lt;0,ABS(ROUND(VALUE(SUBSTITUTE(連結実質赤字比率に係る赤字・黒字の構成分析!G$36,"▲","-")),2)),NA())</f>
        <v>#N/A</v>
      </c>
      <c r="E34" s="137">
        <f>IF(ROUND(VALUE(SUBSTITUTE(連結実質赤字比率に係る赤字・黒字の構成分析!G$36,"▲","-")),2)&gt;=0,ABS(ROUND(VALUE(SUBSTITUTE(連結実質赤字比率に係る赤字・黒字の構成分析!G$36,"▲","-")),2)),NA())</f>
        <v>0.55000000000000004</v>
      </c>
      <c r="F34" s="137" t="e">
        <f>IF(ROUND(VALUE(SUBSTITUTE(連結実質赤字比率に係る赤字・黒字の構成分析!H$36,"▲","-")),2)&lt;0,ABS(ROUND(VALUE(SUBSTITUTE(連結実質赤字比率に係る赤字・黒字の構成分析!H$36,"▲","-")),2)),NA())</f>
        <v>#N/A</v>
      </c>
      <c r="G34" s="137">
        <f>IF(ROUND(VALUE(SUBSTITUTE(連結実質赤字比率に係る赤字・黒字の構成分析!H$36,"▲","-")),2)&gt;=0,ABS(ROUND(VALUE(SUBSTITUTE(連結実質赤字比率に係る赤字・黒字の構成分析!H$36,"▲","-")),2)),NA())</f>
        <v>0.76</v>
      </c>
      <c r="H34" s="137" t="e">
        <f>IF(ROUND(VALUE(SUBSTITUTE(連結実質赤字比率に係る赤字・黒字の構成分析!I$36,"▲","-")),2)&lt;0,ABS(ROUND(VALUE(SUBSTITUTE(連結実質赤字比率に係る赤字・黒字の構成分析!I$36,"▲","-")),2)),NA())</f>
        <v>#N/A</v>
      </c>
      <c r="I34" s="137">
        <f>IF(ROUND(VALUE(SUBSTITUTE(連結実質赤字比率に係る赤字・黒字の構成分析!I$36,"▲","-")),2)&gt;=0,ABS(ROUND(VALUE(SUBSTITUTE(連結実質赤字比率に係る赤字・黒字の構成分析!I$36,"▲","-")),2)),NA())</f>
        <v>1</v>
      </c>
      <c r="J34" s="137" t="e">
        <f>IF(ROUND(VALUE(SUBSTITUTE(連結実質赤字比率に係る赤字・黒字の構成分析!J$36,"▲","-")),2)&lt;0,ABS(ROUND(VALUE(SUBSTITUTE(連結実質赤字比率に係る赤字・黒字の構成分析!J$36,"▲","-")),2)),NA())</f>
        <v>#N/A</v>
      </c>
      <c r="K34" s="137">
        <f>IF(ROUND(VALUE(SUBSTITUTE(連結実質赤字比率に係る赤字・黒字の構成分析!J$36,"▲","-")),2)&gt;=0,ABS(ROUND(VALUE(SUBSTITUTE(連結実質赤字比率に係る赤字・黒字の構成分析!J$36,"▲","-")),2)),NA())</f>
        <v>0.33</v>
      </c>
    </row>
    <row r="35" spans="1:11" ht="13.5">
      <c r="A35" s="137" t="str">
        <f>IF(連結実質赤字比率に係る赤字・黒字の構成分析!C$35="",NA(),連結実質赤字比率に係る赤字・黒字の構成分析!C$35)</f>
        <v>一般会計</v>
      </c>
      <c r="B35" s="137" t="e">
        <f>IF(ROUND(VALUE(SUBSTITUTE(連結実質赤字比率に係る赤字・黒字の構成分析!F$35,"▲","-")),2)&lt;0,ABS(ROUND(VALUE(SUBSTITUTE(連結実質赤字比率に係る赤字・黒字の構成分析!F$35,"▲","-")),2)),NA())</f>
        <v>#N/A</v>
      </c>
      <c r="C35" s="137">
        <f>IF(ROUND(VALUE(SUBSTITUTE(連結実質赤字比率に係る赤字・黒字の構成分析!F$35,"▲","-")),2)&gt;=0,ABS(ROUND(VALUE(SUBSTITUTE(連結実質赤字比率に係る赤字・黒字の構成分析!F$35,"▲","-")),2)),NA())</f>
        <v>4.25</v>
      </c>
      <c r="D35" s="137" t="e">
        <f>IF(ROUND(VALUE(SUBSTITUTE(連結実質赤字比率に係る赤字・黒字の構成分析!G$35,"▲","-")),2)&lt;0,ABS(ROUND(VALUE(SUBSTITUTE(連結実質赤字比率に係る赤字・黒字の構成分析!G$35,"▲","-")),2)),NA())</f>
        <v>#N/A</v>
      </c>
      <c r="E35" s="137">
        <f>IF(ROUND(VALUE(SUBSTITUTE(連結実質赤字比率に係る赤字・黒字の構成分析!G$35,"▲","-")),2)&gt;=0,ABS(ROUND(VALUE(SUBSTITUTE(連結実質赤字比率に係る赤字・黒字の構成分析!G$35,"▲","-")),2)),NA())</f>
        <v>5.72</v>
      </c>
      <c r="F35" s="137" t="e">
        <f>IF(ROUND(VALUE(SUBSTITUTE(連結実質赤字比率に係る赤字・黒字の構成分析!H$35,"▲","-")),2)&lt;0,ABS(ROUND(VALUE(SUBSTITUTE(連結実質赤字比率に係る赤字・黒字の構成分析!H$35,"▲","-")),2)),NA())</f>
        <v>#N/A</v>
      </c>
      <c r="G35" s="137">
        <f>IF(ROUND(VALUE(SUBSTITUTE(連結実質赤字比率に係る赤字・黒字の構成分析!H$35,"▲","-")),2)&gt;=0,ABS(ROUND(VALUE(SUBSTITUTE(連結実質赤字比率に係る赤字・黒字の構成分析!H$35,"▲","-")),2)),NA())</f>
        <v>7.81</v>
      </c>
      <c r="H35" s="137" t="e">
        <f>IF(ROUND(VALUE(SUBSTITUTE(連結実質赤字比率に係る赤字・黒字の構成分析!I$35,"▲","-")),2)&lt;0,ABS(ROUND(VALUE(SUBSTITUTE(連結実質赤字比率に係る赤字・黒字の構成分析!I$35,"▲","-")),2)),NA())</f>
        <v>#N/A</v>
      </c>
      <c r="I35" s="137">
        <f>IF(ROUND(VALUE(SUBSTITUTE(連結実質赤字比率に係る赤字・黒字の構成分析!I$35,"▲","-")),2)&gt;=0,ABS(ROUND(VALUE(SUBSTITUTE(連結実質赤字比率に係る赤字・黒字の構成分析!I$35,"▲","-")),2)),NA())</f>
        <v>8.69</v>
      </c>
      <c r="J35" s="137" t="e">
        <f>IF(ROUND(VALUE(SUBSTITUTE(連結実質赤字比率に係る赤字・黒字の構成分析!J$35,"▲","-")),2)&lt;0,ABS(ROUND(VALUE(SUBSTITUTE(連結実質赤字比率に係る赤字・黒字の構成分析!J$35,"▲","-")),2)),NA())</f>
        <v>#N/A</v>
      </c>
      <c r="K35" s="137">
        <f>IF(ROUND(VALUE(SUBSTITUTE(連結実質赤字比率に係る赤字・黒字の構成分析!J$35,"▲","-")),2)&gt;=0,ABS(ROUND(VALUE(SUBSTITUTE(連結実質赤字比率に係る赤字・黒字の構成分析!J$35,"▲","-")),2)),NA())</f>
        <v>8.40</v>
      </c>
    </row>
    <row r="36" spans="1:11" ht="13.5">
      <c r="A36" s="137" t="str">
        <f>IF(連結実質赤字比率に係る赤字・黒字の構成分析!C$34="",NA(),連結実質赤字比率に係る赤字・黒字の構成分析!C$34)</f>
        <v>病院事業会計</v>
      </c>
      <c r="B36" s="137" t="e">
        <f>IF(ROUND(VALUE(SUBSTITUTE(連結実質赤字比率に係る赤字・黒字の構成分析!F$34,"▲","-")),2)&lt;0,ABS(ROUND(VALUE(SUBSTITUTE(連結実質赤字比率に係る赤字・黒字の構成分析!F$34,"▲","-")),2)),NA())</f>
        <v>#N/A</v>
      </c>
      <c r="C36" s="137">
        <f>IF(ROUND(VALUE(SUBSTITUTE(連結実質赤字比率に係る赤字・黒字の構成分析!F$34,"▲","-")),2)&gt;=0,ABS(ROUND(VALUE(SUBSTITUTE(連結実質赤字比率に係る赤字・黒字の構成分析!F$34,"▲","-")),2)),NA())</f>
        <v>6.18</v>
      </c>
      <c r="D36" s="137" t="e">
        <f>IF(ROUND(VALUE(SUBSTITUTE(連結実質赤字比率に係る赤字・黒字の構成分析!G$34,"▲","-")),2)&lt;0,ABS(ROUND(VALUE(SUBSTITUTE(連結実質赤字比率に係る赤字・黒字の構成分析!G$34,"▲","-")),2)),NA())</f>
        <v>#N/A</v>
      </c>
      <c r="E36" s="137">
        <f>IF(ROUND(VALUE(SUBSTITUTE(連結実質赤字比率に係る赤字・黒字の構成分析!G$34,"▲","-")),2)&gt;=0,ABS(ROUND(VALUE(SUBSTITUTE(連結実質赤字比率に係る赤字・黒字の構成分析!G$34,"▲","-")),2)),NA())</f>
        <v>7.70</v>
      </c>
      <c r="F36" s="137" t="e">
        <f>IF(ROUND(VALUE(SUBSTITUTE(連結実質赤字比率に係る赤字・黒字の構成分析!H$34,"▲","-")),2)&lt;0,ABS(ROUND(VALUE(SUBSTITUTE(連結実質赤字比率に係る赤字・黒字の構成分析!H$34,"▲","-")),2)),NA())</f>
        <v>#N/A</v>
      </c>
      <c r="G36" s="137">
        <f>IF(ROUND(VALUE(SUBSTITUTE(連結実質赤字比率に係る赤字・黒字の構成分析!H$34,"▲","-")),2)&gt;=0,ABS(ROUND(VALUE(SUBSTITUTE(連結実質赤字比率に係る赤字・黒字の構成分析!H$34,"▲","-")),2)),NA())</f>
        <v>8</v>
      </c>
      <c r="H36" s="137" t="e">
        <f>IF(ROUND(VALUE(SUBSTITUTE(連結実質赤字比率に係る赤字・黒字の構成分析!I$34,"▲","-")),2)&lt;0,ABS(ROUND(VALUE(SUBSTITUTE(連結実質赤字比率に係る赤字・黒字の構成分析!I$34,"▲","-")),2)),NA())</f>
        <v>#N/A</v>
      </c>
      <c r="I36" s="137">
        <f>IF(ROUND(VALUE(SUBSTITUTE(連結実質赤字比率に係る赤字・黒字の構成分析!I$34,"▲","-")),2)&gt;=0,ABS(ROUND(VALUE(SUBSTITUTE(連結実質赤字比率に係る赤字・黒字の構成分析!I$34,"▲","-")),2)),NA())</f>
        <v>7.75</v>
      </c>
      <c r="J36" s="137" t="e">
        <f>IF(ROUND(VALUE(SUBSTITUTE(連結実質赤字比率に係る赤字・黒字の構成分析!J$34,"▲","-")),2)&lt;0,ABS(ROUND(VALUE(SUBSTITUTE(連結実質赤字比率に係る赤字・黒字の構成分析!J$34,"▲","-")),2)),NA())</f>
        <v>#N/A</v>
      </c>
      <c r="K36" s="137">
        <f>IF(ROUND(VALUE(SUBSTITUTE(連結実質赤字比率に係る赤字・黒字の構成分析!J$34,"▲","-")),2)&gt;=0,ABS(ROUND(VALUE(SUBSTITUTE(連結実質赤字比率に係る赤字・黒字の構成分析!J$34,"▲","-")),2)),NA())</f>
        <v>8.9600000000000009</v>
      </c>
    </row>
    <row r="39" ht="13.5">
      <c r="A39" s="106" t="s">
        <v>490</v>
      </c>
    </row>
    <row r="40" spans="1:16" ht="13.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ht="13.5">
      <c r="A41" s="138"/>
      <c r="B41" s="138" t="s">
        <v>491</v>
      </c>
      <c r="C41" s="138"/>
      <c r="D41" s="138" t="s">
        <v>456</v>
      </c>
      <c r="E41" s="138" t="s">
        <v>491</v>
      </c>
      <c r="F41" s="138"/>
      <c r="G41" s="138" t="s">
        <v>456</v>
      </c>
      <c r="H41" s="138" t="s">
        <v>491</v>
      </c>
      <c r="I41" s="138"/>
      <c r="J41" s="138" t="s">
        <v>456</v>
      </c>
      <c r="K41" s="138" t="s">
        <v>491</v>
      </c>
      <c r="L41" s="138"/>
      <c r="M41" s="138" t="s">
        <v>456</v>
      </c>
      <c r="N41" s="138" t="s">
        <v>491</v>
      </c>
      <c r="O41" s="138"/>
      <c r="P41" s="138" t="s">
        <v>456</v>
      </c>
    </row>
    <row r="42" spans="1:16" ht="13.5">
      <c r="A42" s="138" t="s">
        <v>456</v>
      </c>
      <c r="B42" s="138"/>
      <c r="C42" s="138"/>
      <c r="D42" s="138">
        <f>'実質公債費比率（分子）の構造'!K$52</f>
        <v>345</v>
      </c>
      <c r="E42" s="138"/>
      <c r="F42" s="138"/>
      <c r="G42" s="138">
        <f>'実質公債費比率（分子）の構造'!L$52</f>
        <v>355</v>
      </c>
      <c r="H42" s="138"/>
      <c r="I42" s="138"/>
      <c r="J42" s="138">
        <f>'実質公債費比率（分子）の構造'!M$52</f>
        <v>385</v>
      </c>
      <c r="K42" s="138"/>
      <c r="L42" s="138"/>
      <c r="M42" s="138">
        <f>'実質公債費比率（分子）の構造'!N$52</f>
        <v>377</v>
      </c>
      <c r="N42" s="138"/>
      <c r="O42" s="138"/>
      <c r="P42" s="138">
        <f>'実質公債費比率（分子）の構造'!O$52</f>
        <v>393</v>
      </c>
    </row>
    <row r="43" spans="1:16" ht="13.5">
      <c r="A43" s="138" t="s">
        <v>349</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ht="13.5">
      <c r="A44" s="138" t="s">
        <v>454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ht="13.5">
      <c r="A45" s="138" t="s">
        <v>453</v>
      </c>
      <c r="B45" s="138">
        <f>'実質公債費比率（分子）の構造'!K$49</f>
        <v>2</v>
      </c>
      <c r="C45" s="138"/>
      <c r="D45" s="138"/>
      <c r="E45" s="138">
        <f>'実質公債費比率（分子）の構造'!L$49</f>
        <v>9</v>
      </c>
      <c r="F45" s="138"/>
      <c r="G45" s="138"/>
      <c r="H45" s="138">
        <f>'実質公債費比率（分子）の構造'!M$49</f>
        <v>12</v>
      </c>
      <c r="I45" s="138"/>
      <c r="J45" s="138"/>
      <c r="K45" s="138">
        <f>'実質公債費比率（分子）の構造'!N$49</f>
        <v>16</v>
      </c>
      <c r="L45" s="138"/>
      <c r="M45" s="138"/>
      <c r="N45" s="138">
        <f>'実質公債費比率（分子）の構造'!O$49</f>
        <v>13</v>
      </c>
      <c r="O45" s="138"/>
      <c r="P45" s="138"/>
    </row>
    <row r="46" spans="1:16" ht="13.5">
      <c r="A46" s="138" t="s">
        <v>452</v>
      </c>
      <c r="B46" s="138">
        <f>'実質公債費比率（分子）の構造'!K$48</f>
        <v>158</v>
      </c>
      <c r="C46" s="138"/>
      <c r="D46" s="138"/>
      <c r="E46" s="138">
        <f>'実質公債費比率（分子）の構造'!L$48</f>
        <v>183</v>
      </c>
      <c r="F46" s="138"/>
      <c r="G46" s="138"/>
      <c r="H46" s="138">
        <f>'実質公債費比率（分子）の構造'!M$48</f>
        <v>217</v>
      </c>
      <c r="I46" s="138"/>
      <c r="J46" s="138"/>
      <c r="K46" s="138">
        <f>'実質公債費比率（分子）の構造'!N$48</f>
        <v>236</v>
      </c>
      <c r="L46" s="138"/>
      <c r="M46" s="138"/>
      <c r="N46" s="138">
        <f>'実質公債費比率（分子）の構造'!O$48</f>
        <v>256</v>
      </c>
      <c r="O46" s="138"/>
      <c r="P46" s="138"/>
    </row>
    <row r="47" spans="1:16" ht="13.5">
      <c r="A47" s="138" t="s">
        <v>337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ht="13.5">
      <c r="A48" s="138" t="s">
        <v>333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ht="13.5">
      <c r="A49" s="138" t="s">
        <v>210</v>
      </c>
      <c r="B49" s="138">
        <f>'実質公債費比率（分子）の構造'!K$45</f>
        <v>348</v>
      </c>
      <c r="C49" s="138"/>
      <c r="D49" s="138"/>
      <c r="E49" s="138">
        <f>'実質公債費比率（分子）の構造'!L$45</f>
        <v>292</v>
      </c>
      <c r="F49" s="138"/>
      <c r="G49" s="138"/>
      <c r="H49" s="138">
        <f>'実質公債費比率（分子）の構造'!M$45</f>
        <v>276</v>
      </c>
      <c r="I49" s="138"/>
      <c r="J49" s="138"/>
      <c r="K49" s="138">
        <f>'実質公債費比率（分子）の構造'!N$45</f>
        <v>253</v>
      </c>
      <c r="L49" s="138"/>
      <c r="M49" s="138"/>
      <c r="N49" s="138">
        <f>'実質公債費比率（分子）の構造'!O$45</f>
        <v>232</v>
      </c>
      <c r="O49" s="138"/>
      <c r="P49" s="138"/>
    </row>
    <row r="50" spans="1:16" ht="13.5">
      <c r="A50" s="138" t="s">
        <v>458</v>
      </c>
      <c r="B50" s="138" t="e">
        <f>NA()</f>
        <v>#N/A</v>
      </c>
      <c r="C50" s="138">
        <f>IF(ISNUMBER('実質公債費比率（分子）の構造'!K$53),'実質公債費比率（分子）の構造'!K$53,NA())</f>
        <v>163</v>
      </c>
      <c r="D50" s="138" t="e">
        <f>NA()</f>
        <v>#N/A</v>
      </c>
      <c r="E50" s="138" t="e">
        <f>NA()</f>
        <v>#N/A</v>
      </c>
      <c r="F50" s="138">
        <f>IF(ISNUMBER('実質公債費比率（分子）の構造'!L$53),'実質公債費比率（分子）の構造'!L$53,NA())</f>
        <v>129</v>
      </c>
      <c r="G50" s="138" t="e">
        <f>NA()</f>
        <v>#N/A</v>
      </c>
      <c r="H50" s="138" t="e">
        <f>NA()</f>
        <v>#N/A</v>
      </c>
      <c r="I50" s="138">
        <f>IF(ISNUMBER('実質公債費比率（分子）の構造'!M$53),'実質公債費比率（分子）の構造'!M$53,NA())</f>
        <v>120</v>
      </c>
      <c r="J50" s="138" t="e">
        <f>NA()</f>
        <v>#N/A</v>
      </c>
      <c r="K50" s="138" t="e">
        <f>NA()</f>
        <v>#N/A</v>
      </c>
      <c r="L50" s="138">
        <f>IF(ISNUMBER('実質公債費比率（分子）の構造'!N$53),'実質公債費比率（分子）の構造'!N$53,NA())</f>
        <v>128</v>
      </c>
      <c r="M50" s="138" t="e">
        <f>NA()</f>
        <v>#N/A</v>
      </c>
      <c r="N50" s="138" t="e">
        <f>NA()</f>
        <v>#N/A</v>
      </c>
      <c r="O50" s="138">
        <f>IF(ISNUMBER('実質公債費比率（分子）の構造'!O$53),'実質公債費比率（分子）の構造'!O$53,NA())</f>
        <v>108</v>
      </c>
      <c r="P50" s="138" t="e">
        <f>NA()</f>
        <v>#N/A</v>
      </c>
    </row>
    <row r="53" ht="13.5">
      <c r="A53" s="106" t="s">
        <v>492</v>
      </c>
    </row>
    <row r="54" spans="1:16" ht="13.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ht="13.5">
      <c r="A55" s="137"/>
      <c r="B55" s="137" t="s">
        <v>329</v>
      </c>
      <c r="C55" s="137"/>
      <c r="D55" s="137" t="s">
        <v>493</v>
      </c>
      <c r="E55" s="137" t="s">
        <v>329</v>
      </c>
      <c r="F55" s="137"/>
      <c r="G55" s="137" t="s">
        <v>493</v>
      </c>
      <c r="H55" s="137" t="s">
        <v>329</v>
      </c>
      <c r="I55" s="137"/>
      <c r="J55" s="137" t="s">
        <v>493</v>
      </c>
      <c r="K55" s="137" t="s">
        <v>329</v>
      </c>
      <c r="L55" s="137"/>
      <c r="M55" s="137" t="s">
        <v>493</v>
      </c>
      <c r="N55" s="137" t="s">
        <v>329</v>
      </c>
      <c r="O55" s="137"/>
      <c r="P55" s="137" t="s">
        <v>493</v>
      </c>
    </row>
    <row r="56" spans="1:16" ht="13.5">
      <c r="A56" s="137" t="s">
        <v>471</v>
      </c>
      <c r="B56" s="137"/>
      <c r="C56" s="137"/>
      <c r="D56" s="137">
        <f>'将来負担比率（分子）の構造'!I$52</f>
        <v>4270</v>
      </c>
      <c r="E56" s="137"/>
      <c r="F56" s="137"/>
      <c r="G56" s="137">
        <f>'将来負担比率（分子）の構造'!J$52</f>
        <v>4523</v>
      </c>
      <c r="H56" s="137"/>
      <c r="I56" s="137"/>
      <c r="J56" s="137">
        <f>'将来負担比率（分子）の構造'!K$52</f>
        <v>4632</v>
      </c>
      <c r="K56" s="137"/>
      <c r="L56" s="137"/>
      <c r="M56" s="137">
        <f>'将来負担比率（分子）の構造'!L$52</f>
        <v>4855</v>
      </c>
      <c r="N56" s="137"/>
      <c r="O56" s="137"/>
      <c r="P56" s="137">
        <f>'将来負担比率（分子）の構造'!M$52</f>
        <v>4667</v>
      </c>
    </row>
    <row r="57" spans="1:16" ht="13.5">
      <c r="A57" s="137" t="s">
        <v>470</v>
      </c>
      <c r="B57" s="137"/>
      <c r="C57" s="137"/>
      <c r="D57" s="137">
        <f>'将来負担比率（分子）の構造'!I$51</f>
        <v>63</v>
      </c>
      <c r="E57" s="137"/>
      <c r="F57" s="137"/>
      <c r="G57" s="137">
        <f>'将来負担比率（分子）の構造'!J$51</f>
        <v>44</v>
      </c>
      <c r="H57" s="137"/>
      <c r="I57" s="137"/>
      <c r="J57" s="137">
        <f>'将来負担比率（分子）の構造'!K$51</f>
        <v>35</v>
      </c>
      <c r="K57" s="137"/>
      <c r="L57" s="137"/>
      <c r="M57" s="137">
        <f>'将来負担比率（分子）の構造'!L$51</f>
        <v>31</v>
      </c>
      <c r="N57" s="137"/>
      <c r="O57" s="137"/>
      <c r="P57" s="137">
        <f>'将来負担比率（分子）の構造'!M$51</f>
        <v>38</v>
      </c>
    </row>
    <row r="58" spans="1:16" ht="13.5">
      <c r="A58" s="137" t="s">
        <v>469</v>
      </c>
      <c r="B58" s="137"/>
      <c r="C58" s="137"/>
      <c r="D58" s="137">
        <f>'将来負担比率（分子）の構造'!I$50</f>
        <v>2885</v>
      </c>
      <c r="E58" s="137"/>
      <c r="F58" s="137"/>
      <c r="G58" s="137">
        <f>'将来負担比率（分子）の構造'!J$50</f>
        <v>3471</v>
      </c>
      <c r="H58" s="137"/>
      <c r="I58" s="137"/>
      <c r="J58" s="137">
        <f>'将来負担比率（分子）の構造'!K$50</f>
        <v>3299</v>
      </c>
      <c r="K58" s="137"/>
      <c r="L58" s="137"/>
      <c r="M58" s="137">
        <f>'将来負担比率（分子）の構造'!L$50</f>
        <v>3540</v>
      </c>
      <c r="N58" s="137"/>
      <c r="O58" s="137"/>
      <c r="P58" s="137">
        <f>'将来負担比率（分子）の構造'!M$50</f>
        <v>4006</v>
      </c>
    </row>
    <row r="59" spans="1:16" ht="13.5">
      <c r="A59" s="137" t="s">
        <v>467</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ht="13.5">
      <c r="A60" s="137" t="s">
        <v>306</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ht="13.5">
      <c r="A61" s="137" t="s">
        <v>465</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ht="13.5">
      <c r="A62" s="137" t="s">
        <v>464</v>
      </c>
      <c r="B62" s="137">
        <f>'将来負担比率（分子）の構造'!I$45</f>
        <v>1533</v>
      </c>
      <c r="C62" s="137"/>
      <c r="D62" s="137"/>
      <c r="E62" s="137">
        <f>'将来負担比率（分子）の構造'!J$45</f>
        <v>1403</v>
      </c>
      <c r="F62" s="137"/>
      <c r="G62" s="137"/>
      <c r="H62" s="137">
        <f>'将来負担比率（分子）の構造'!K$45</f>
        <v>1350</v>
      </c>
      <c r="I62" s="137"/>
      <c r="J62" s="137"/>
      <c r="K62" s="137">
        <f>'将来負担比率（分子）の構造'!L$45</f>
        <v>1314</v>
      </c>
      <c r="L62" s="137"/>
      <c r="M62" s="137"/>
      <c r="N62" s="137">
        <f>'将来負担比率（分子）の構造'!M$45</f>
        <v>1344</v>
      </c>
      <c r="O62" s="137"/>
      <c r="P62" s="137"/>
    </row>
    <row r="63" spans="1:16" ht="13.5">
      <c r="A63" s="137" t="s">
        <v>463</v>
      </c>
      <c r="B63" s="137">
        <f>'将来負担比率（分子）の構造'!I$44</f>
        <v>29</v>
      </c>
      <c r="C63" s="137"/>
      <c r="D63" s="137"/>
      <c r="E63" s="137">
        <f>'将来負担比率（分子）の構造'!J$44</f>
        <v>184</v>
      </c>
      <c r="F63" s="137"/>
      <c r="G63" s="137"/>
      <c r="H63" s="137">
        <f>'将来負担比率（分子）の構造'!K$44</f>
        <v>208</v>
      </c>
      <c r="I63" s="137"/>
      <c r="J63" s="137"/>
      <c r="K63" s="137">
        <f>'将来負担比率（分子）の構造'!L$44</f>
        <v>325</v>
      </c>
      <c r="L63" s="137"/>
      <c r="M63" s="137"/>
      <c r="N63" s="137">
        <f>'将来負担比率（分子）の構造'!M$44</f>
        <v>390</v>
      </c>
      <c r="O63" s="137"/>
      <c r="P63" s="137"/>
    </row>
    <row r="64" spans="1:16" ht="13.5">
      <c r="A64" s="137" t="s">
        <v>462</v>
      </c>
      <c r="B64" s="137">
        <f>'将来負担比率（分子）の構造'!I$43</f>
        <v>3341</v>
      </c>
      <c r="C64" s="137"/>
      <c r="D64" s="137"/>
      <c r="E64" s="137">
        <f>'将来負担比率（分子）の構造'!J$43</f>
        <v>3662</v>
      </c>
      <c r="F64" s="137"/>
      <c r="G64" s="137"/>
      <c r="H64" s="137">
        <f>'将来負担比率（分子）の構造'!K$43</f>
        <v>3948</v>
      </c>
      <c r="I64" s="137"/>
      <c r="J64" s="137"/>
      <c r="K64" s="137">
        <f>'将来負担比率（分子）の構造'!L$43</f>
        <v>4362</v>
      </c>
      <c r="L64" s="137"/>
      <c r="M64" s="137"/>
      <c r="N64" s="137">
        <f>'将来負担比率（分子）の構造'!M$43</f>
        <v>4105</v>
      </c>
      <c r="O64" s="137"/>
      <c r="P64" s="137"/>
    </row>
    <row r="65" spans="1:16" ht="13.5">
      <c r="A65" s="137" t="s">
        <v>461</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ht="13.5">
      <c r="A66" s="137" t="s">
        <v>460</v>
      </c>
      <c r="B66" s="137">
        <f>'将来負担比率（分子）の構造'!I$41</f>
        <v>2715</v>
      </c>
      <c r="C66" s="137"/>
      <c r="D66" s="137"/>
      <c r="E66" s="137">
        <f>'将来負担比率（分子）の構造'!J$41</f>
        <v>2631</v>
      </c>
      <c r="F66" s="137"/>
      <c r="G66" s="137"/>
      <c r="H66" s="137">
        <f>'将来負担比率（分子）の構造'!K$41</f>
        <v>2549</v>
      </c>
      <c r="I66" s="137"/>
      <c r="J66" s="137"/>
      <c r="K66" s="137">
        <f>'将来負担比率（分子）の構造'!L$41</f>
        <v>2482</v>
      </c>
      <c r="L66" s="137"/>
      <c r="M66" s="137"/>
      <c r="N66" s="137">
        <f>'将来負担比率（分子）の構造'!M$41</f>
        <v>2396</v>
      </c>
      <c r="O66" s="137"/>
      <c r="P66" s="137"/>
    </row>
    <row r="67" spans="1:16" ht="13.5">
      <c r="A67" s="137" t="s">
        <v>472</v>
      </c>
      <c r="B67" s="137" t="e">
        <f>NA()</f>
        <v>#N/A</v>
      </c>
      <c r="C67" s="137">
        <f>IF(ISNUMBER('将来負担比率（分子）の構造'!I$53),IF('将来負担比率（分子）の構造'!I$53&lt;0,0,'将来負担比率（分子）の構造'!I$53),NA())</f>
        <v>400</v>
      </c>
      <c r="D67" s="137" t="e">
        <f>NA()</f>
        <v>#N/A</v>
      </c>
      <c r="E67" s="137" t="e">
        <f>NA()</f>
        <v>#N/A</v>
      </c>
      <c r="F67" s="137">
        <f>IF(ISNUMBER('将来負担比率（分子）の構造'!J$53),IF('将来負担比率（分子）の構造'!J$53&lt;0,0,'将来負担比率（分子）の構造'!J$53),NA())</f>
        <v>0</v>
      </c>
      <c r="G67" s="137" t="e">
        <f>NA()</f>
        <v>#N/A</v>
      </c>
      <c r="H67" s="137" t="e">
        <f>NA()</f>
        <v>#N/A</v>
      </c>
      <c r="I67" s="137">
        <f>IF(ISNUMBER('将来負担比率（分子）の構造'!K$53),IF('将来負担比率（分子）の構造'!K$53&lt;0,0,'将来負担比率（分子）の構造'!K$53),NA())</f>
        <v>88</v>
      </c>
      <c r="J67" s="137" t="e">
        <f>NA()</f>
        <v>#N/A</v>
      </c>
      <c r="K67" s="137" t="e">
        <f>NA()</f>
        <v>#N/A</v>
      </c>
      <c r="L67" s="137">
        <f>IF(ISNUMBER('将来負担比率（分子）の構造'!L$53),IF('将来負担比率（分子）の構造'!L$53&lt;0,0,'将来負担比率（分子）の構造'!L$53),NA())</f>
        <v>57</v>
      </c>
      <c r="M67" s="137" t="e">
        <f>NA()</f>
        <v>#N/A</v>
      </c>
      <c r="N67" s="137" t="e">
        <f>NA()</f>
        <v>#N/A</v>
      </c>
      <c r="O67" s="137">
        <f>IF(ISNUMBER('将来負担比率（分子）の構造'!M$53),IF('将来負担比率（分子）の構造'!M$53&lt;0,0,'将来負担比率（分子）の構造'!M$53),NA())</f>
        <v>0</v>
      </c>
      <c r="P67" s="137" t="e">
        <f>NA()</f>
        <v>#N/A</v>
      </c>
    </row>
  </sheetData>
  <sheetProtection password="851F" sheet="1" objects="1" scenarios="1"/>
  <pageMargins left="0.787" right="0.787" top="0.984" bottom="0.984" header="0.512" footer="0.512"/>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